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n\Desktop\Beaton Master 2016\Judo Alberta\Nationals\"/>
    </mc:Choice>
  </mc:AlternateContent>
  <bookViews>
    <workbookView xWindow="0" yWindow="0" windowWidth="20490" windowHeight="7755"/>
  </bookViews>
  <sheets>
    <sheet name="SHIAI" sheetId="1" r:id="rId1"/>
    <sheet name="KATA" sheetId="2" r:id="rId2"/>
    <sheet name="COACHES - OTHE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A34" i="3" l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K1" i="3" l="1"/>
  <c r="P1" i="2"/>
  <c r="O1" i="2"/>
  <c r="D1" i="3"/>
  <c r="M1" i="3"/>
  <c r="L1" i="3"/>
  <c r="R1" i="2"/>
  <c r="Q1" i="2"/>
  <c r="R1" i="1"/>
  <c r="Q1" i="1"/>
  <c r="O1" i="1"/>
  <c r="M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B6" i="2"/>
  <c r="B8" i="2" s="1"/>
  <c r="B10" i="2" s="1"/>
  <c r="B12" i="2" s="1"/>
  <c r="B14" i="2" s="1"/>
  <c r="B16" i="2" s="1"/>
  <c r="B18" i="2" s="1"/>
  <c r="B20" i="2" s="1"/>
  <c r="B22" i="2" s="1"/>
  <c r="B24" i="2" s="1"/>
  <c r="B26" i="2" s="1"/>
  <c r="B28" i="2" s="1"/>
  <c r="B30" i="2" s="1"/>
  <c r="B32" i="2" s="1"/>
  <c r="B34" i="2" s="1"/>
  <c r="B36" i="2" s="1"/>
  <c r="B38" i="2" s="1"/>
  <c r="B40" i="2" s="1"/>
  <c r="B42" i="2" s="1"/>
  <c r="U8" i="1" l="1"/>
  <c r="U6" i="1"/>
  <c r="U4" i="1"/>
  <c r="T8" i="1"/>
  <c r="T6" i="1"/>
  <c r="T4" i="1"/>
  <c r="U7" i="1"/>
  <c r="U5" i="1"/>
  <c r="T7" i="1"/>
  <c r="T5" i="1"/>
  <c r="D1" i="1"/>
</calcChain>
</file>

<file path=xl/sharedStrings.xml><?xml version="1.0" encoding="utf-8"?>
<sst xmlns="http://schemas.openxmlformats.org/spreadsheetml/2006/main" count="197" uniqueCount="118">
  <si>
    <t>LAST NAME</t>
  </si>
  <si>
    <t>First Name</t>
  </si>
  <si>
    <t>JC #</t>
  </si>
  <si>
    <t>NOM DE FAMILLE</t>
  </si>
  <si>
    <t>Prénom</t>
  </si>
  <si>
    <t>Year of Birth</t>
  </si>
  <si>
    <t>Année de naissance</t>
  </si>
  <si>
    <t>Rank</t>
  </si>
  <si>
    <t>Grade</t>
  </si>
  <si>
    <t>Club</t>
  </si>
  <si>
    <t>Age Division</t>
  </si>
  <si>
    <t>Division</t>
  </si>
  <si>
    <t>Weight Category</t>
  </si>
  <si>
    <t>F</t>
  </si>
  <si>
    <t>M</t>
  </si>
  <si>
    <t>Training Camp</t>
  </si>
  <si>
    <t>Banquet</t>
  </si>
  <si>
    <t>NCCP #</t>
  </si>
  <si>
    <t>PNCE #</t>
  </si>
  <si>
    <t>Pair</t>
  </si>
  <si>
    <t>Role</t>
  </si>
  <si>
    <t>U16</t>
  </si>
  <si>
    <t>U18</t>
  </si>
  <si>
    <t>U21</t>
  </si>
  <si>
    <t>Senior</t>
  </si>
  <si>
    <t>Y/O</t>
  </si>
  <si>
    <t>N</t>
  </si>
  <si>
    <t>Veteran</t>
  </si>
  <si>
    <t>P/T</t>
  </si>
  <si>
    <t>BC</t>
  </si>
  <si>
    <t>AB</t>
  </si>
  <si>
    <t>SK</t>
  </si>
  <si>
    <t>MB</t>
  </si>
  <si>
    <t>ON</t>
  </si>
  <si>
    <t>QC</t>
  </si>
  <si>
    <t>NB</t>
  </si>
  <si>
    <t>NS</t>
  </si>
  <si>
    <t>PE</t>
  </si>
  <si>
    <t>NL</t>
  </si>
  <si>
    <t>YK</t>
  </si>
  <si>
    <t>NT</t>
  </si>
  <si>
    <t>NU</t>
  </si>
  <si>
    <t>M38</t>
  </si>
  <si>
    <t>M42</t>
  </si>
  <si>
    <t>M46</t>
  </si>
  <si>
    <t>M50</t>
  </si>
  <si>
    <t>M55</t>
  </si>
  <si>
    <t>M60</t>
  </si>
  <si>
    <t>M66</t>
  </si>
  <si>
    <t>M73</t>
  </si>
  <si>
    <t>M73+</t>
  </si>
  <si>
    <t>F36</t>
  </si>
  <si>
    <t>F40</t>
  </si>
  <si>
    <t>F44</t>
  </si>
  <si>
    <t>F48</t>
  </si>
  <si>
    <t>F52</t>
  </si>
  <si>
    <t>F57</t>
  </si>
  <si>
    <t>F63</t>
  </si>
  <si>
    <t>F70</t>
  </si>
  <si>
    <t>F70+</t>
  </si>
  <si>
    <t>M81</t>
  </si>
  <si>
    <t>M90</t>
  </si>
  <si>
    <t>M90+</t>
  </si>
  <si>
    <t>M100</t>
  </si>
  <si>
    <t>M100+</t>
  </si>
  <si>
    <t>M81+</t>
  </si>
  <si>
    <t>F78</t>
  </si>
  <si>
    <t>F78+</t>
  </si>
  <si>
    <t>Total</t>
  </si>
  <si>
    <t>3 Kyu</t>
  </si>
  <si>
    <t>3 Kyu +</t>
  </si>
  <si>
    <t>2 Kyu</t>
  </si>
  <si>
    <t>2 Kyu +</t>
  </si>
  <si>
    <t>1 Kyu</t>
  </si>
  <si>
    <t>Shodan</t>
  </si>
  <si>
    <t>Nidan</t>
  </si>
  <si>
    <t>Sandan</t>
  </si>
  <si>
    <t>Yondan</t>
  </si>
  <si>
    <t>Godan</t>
  </si>
  <si>
    <t>Rokudan</t>
  </si>
  <si>
    <t>Shichidan</t>
  </si>
  <si>
    <t>Hachidan</t>
  </si>
  <si>
    <t>Kudan</t>
  </si>
  <si>
    <t>`</t>
  </si>
  <si>
    <t>Fonction</t>
  </si>
  <si>
    <t>Kata 2</t>
  </si>
  <si>
    <t>Kata 1</t>
  </si>
  <si>
    <t>Symposium</t>
  </si>
  <si>
    <t>Courriel</t>
  </si>
  <si>
    <t>E-mail</t>
  </si>
  <si>
    <t>U21 K</t>
  </si>
  <si>
    <t>Senior K</t>
  </si>
  <si>
    <t>KATA</t>
  </si>
  <si>
    <t>COACH/OFFICIAL</t>
  </si>
  <si>
    <t>SHIAI</t>
  </si>
  <si>
    <t>Division 1</t>
  </si>
  <si>
    <t>Division 2</t>
  </si>
  <si>
    <t>Catégorie 1</t>
  </si>
  <si>
    <t>Catégorie 2</t>
  </si>
  <si>
    <t>Camp</t>
  </si>
  <si>
    <t>Nage-No-Kata</t>
  </si>
  <si>
    <t>Katame-No-Kata</t>
  </si>
  <si>
    <t>Ju-No-Kata</t>
  </si>
  <si>
    <t>Kime-No-Kata</t>
  </si>
  <si>
    <t>Kodokan Goshin-Jutsu</t>
  </si>
  <si>
    <t>P/T Medical Insurance #</t>
  </si>
  <si>
    <t># Assurance Medicale</t>
  </si>
  <si>
    <t>Emergency Contact Name</t>
  </si>
  <si>
    <t>Contact en cas d'urgence</t>
  </si>
  <si>
    <t>Emergency phone</t>
  </si>
  <si>
    <t># d'urgence</t>
  </si>
  <si>
    <t>Blanchette-van Oploo</t>
  </si>
  <si>
    <t>Atlas</t>
  </si>
  <si>
    <t>vanoploo@telusplanet.net</t>
  </si>
  <si>
    <t>Alberta/Tolide Judo Kwai</t>
  </si>
  <si>
    <t>AHCIP # 77533-4811</t>
  </si>
  <si>
    <t>Annemarie van Oploo</t>
  </si>
  <si>
    <t>780-465-0475, 780-721-5430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</si>
</sst>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0" xfId="0" applyBorder="1" applyProtection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Border="1" applyProtection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8" xfId="0" applyFont="1" applyBorder="1"/>
    <xf numFmtId="0" fontId="0" fillId="0" borderId="0" xfId="0" applyBorder="1"/>
    <xf numFmtId="0" fontId="0" fillId="0" borderId="10" xfId="0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noploo@telusplanet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9" sqref="F9"/>
    </sheetView>
  </sheetViews>
  <sheetFormatPr defaultRowHeight="15" x14ac:dyDescent="0.25"/>
  <cols>
    <col min="1" max="1" width="4" style="1" bestFit="1" customWidth="1"/>
    <col min="2" max="2" width="9.7109375" style="11" customWidth="1"/>
    <col min="3" max="4" width="15.7109375" style="11" customWidth="1"/>
    <col min="5" max="5" width="3.7109375" style="11" customWidth="1"/>
    <col min="6" max="6" width="9.140625" style="11"/>
    <col min="7" max="7" width="6.85546875" style="11" customWidth="1"/>
    <col min="8" max="9" width="16.7109375" style="11" customWidth="1"/>
    <col min="10" max="11" width="15.7109375" style="11" customWidth="1"/>
    <col min="12" max="12" width="12.7109375" style="11" customWidth="1"/>
    <col min="13" max="16" width="9.140625" style="11"/>
    <col min="17" max="17" width="9.7109375" style="11" customWidth="1"/>
    <col min="18" max="18" width="6.7109375" style="11" customWidth="1"/>
    <col min="19" max="19" width="6.85546875" style="11" customWidth="1"/>
    <col min="20" max="21" width="4.7109375" style="11" customWidth="1"/>
    <col min="22" max="22" width="9.140625" style="11"/>
    <col min="23" max="30" width="9.140625" hidden="1" customWidth="1"/>
  </cols>
  <sheetData>
    <row r="1" spans="1:30" s="18" customFormat="1" ht="13.5" thickBot="1" x14ac:dyDescent="0.25">
      <c r="A1" s="18" t="s">
        <v>94</v>
      </c>
      <c r="C1" s="19" t="s">
        <v>68</v>
      </c>
      <c r="D1" s="20">
        <f>(M1*110)+(O1*60)+(Q1*60)+(R1*60)</f>
        <v>230</v>
      </c>
      <c r="E1" s="19"/>
      <c r="F1" s="19"/>
      <c r="G1" s="19"/>
      <c r="H1" s="24"/>
      <c r="I1" s="19"/>
      <c r="J1" s="19"/>
      <c r="K1" s="19"/>
      <c r="L1" s="19"/>
      <c r="M1" s="19">
        <f>COUNTIF(M4:M54, "*")</f>
        <v>1</v>
      </c>
      <c r="N1" s="19"/>
      <c r="O1" s="19">
        <f>COUNTIF(O4:O54, "*")</f>
        <v>0</v>
      </c>
      <c r="P1" s="19"/>
      <c r="Q1" s="19">
        <f>COUNTIF(Q4:Q154, "y/o")</f>
        <v>1</v>
      </c>
      <c r="R1" s="19">
        <f>COUNTIF(R4:R154, "y/o")</f>
        <v>1</v>
      </c>
      <c r="S1" s="19"/>
      <c r="T1" s="19"/>
      <c r="U1" s="19"/>
      <c r="V1" s="19"/>
    </row>
    <row r="2" spans="1:30" s="15" customFormat="1" ht="12" thickBot="1" x14ac:dyDescent="0.25">
      <c r="A2" s="17" t="s">
        <v>28</v>
      </c>
      <c r="B2" s="8" t="s">
        <v>2</v>
      </c>
      <c r="C2" s="8" t="s">
        <v>0</v>
      </c>
      <c r="D2" s="8" t="s">
        <v>1</v>
      </c>
      <c r="E2" s="8" t="s">
        <v>13</v>
      </c>
      <c r="F2" s="8" t="s">
        <v>5</v>
      </c>
      <c r="G2" s="8" t="s">
        <v>7</v>
      </c>
      <c r="H2" s="8" t="s">
        <v>89</v>
      </c>
      <c r="I2" s="8" t="s">
        <v>9</v>
      </c>
      <c r="J2" s="8" t="s">
        <v>105</v>
      </c>
      <c r="K2" s="8" t="s">
        <v>107</v>
      </c>
      <c r="L2" s="8" t="s">
        <v>109</v>
      </c>
      <c r="M2" s="8" t="s">
        <v>10</v>
      </c>
      <c r="N2" s="8" t="s">
        <v>12</v>
      </c>
      <c r="O2" s="8" t="s">
        <v>10</v>
      </c>
      <c r="P2" s="8" t="s">
        <v>12</v>
      </c>
      <c r="Q2" s="8" t="s">
        <v>15</v>
      </c>
      <c r="R2" s="8" t="s">
        <v>16</v>
      </c>
      <c r="S2" s="16"/>
      <c r="T2" s="16"/>
      <c r="U2" s="16"/>
      <c r="V2" s="16"/>
    </row>
    <row r="3" spans="1:30" s="15" customFormat="1" ht="12" thickBot="1" x14ac:dyDescent="0.25">
      <c r="A3" s="36"/>
      <c r="B3" s="9"/>
      <c r="C3" s="9" t="s">
        <v>3</v>
      </c>
      <c r="D3" s="9" t="s">
        <v>4</v>
      </c>
      <c r="E3" s="9" t="s">
        <v>14</v>
      </c>
      <c r="F3" s="9" t="s">
        <v>6</v>
      </c>
      <c r="G3" s="9" t="s">
        <v>8</v>
      </c>
      <c r="H3" s="9" t="s">
        <v>88</v>
      </c>
      <c r="I3" s="9"/>
      <c r="J3" s="9" t="s">
        <v>106</v>
      </c>
      <c r="K3" s="9" t="s">
        <v>108</v>
      </c>
      <c r="L3" s="9" t="s">
        <v>110</v>
      </c>
      <c r="M3" s="9" t="s">
        <v>95</v>
      </c>
      <c r="N3" s="9" t="s">
        <v>97</v>
      </c>
      <c r="O3" s="9" t="s">
        <v>96</v>
      </c>
      <c r="P3" s="9" t="s">
        <v>98</v>
      </c>
      <c r="Q3" s="9" t="s">
        <v>99</v>
      </c>
      <c r="R3" s="9"/>
      <c r="S3" s="16"/>
      <c r="T3" s="37" t="s">
        <v>13</v>
      </c>
      <c r="U3" s="37" t="s">
        <v>14</v>
      </c>
      <c r="V3" s="16"/>
    </row>
    <row r="4" spans="1:30" x14ac:dyDescent="0.25">
      <c r="A4" s="33">
        <v>1</v>
      </c>
      <c r="B4" s="43">
        <v>170394</v>
      </c>
      <c r="C4" s="43" t="s">
        <v>111</v>
      </c>
      <c r="D4" s="43" t="s">
        <v>112</v>
      </c>
      <c r="E4" s="44" t="s">
        <v>14</v>
      </c>
      <c r="F4" s="44">
        <v>2000</v>
      </c>
      <c r="G4" s="44" t="s">
        <v>71</v>
      </c>
      <c r="H4" s="46" t="s">
        <v>113</v>
      </c>
      <c r="I4" s="44" t="s">
        <v>114</v>
      </c>
      <c r="J4" s="44" t="s">
        <v>115</v>
      </c>
      <c r="K4" s="44" t="s">
        <v>116</v>
      </c>
      <c r="L4" s="44" t="s">
        <v>117</v>
      </c>
      <c r="M4" s="44" t="s">
        <v>22</v>
      </c>
      <c r="N4" s="44" t="s">
        <v>49</v>
      </c>
      <c r="O4" s="44"/>
      <c r="P4" s="44"/>
      <c r="Q4" s="44" t="s">
        <v>25</v>
      </c>
      <c r="R4" s="45" t="s">
        <v>25</v>
      </c>
      <c r="S4" s="2" t="s">
        <v>21</v>
      </c>
      <c r="T4" s="22">
        <f>(COUNTIFS($M:$M,$S4,$E:$E,T$3))+(COUNTIFS($O:$O,$S4,$E:$E,T$3))</f>
        <v>0</v>
      </c>
      <c r="U4" s="22">
        <f t="shared" ref="U4:U8" si="0">(COUNTIFS($M:$M,$S4,$E:$E,U$3))+(COUNTIFS($O:$O,$S4,$E:$E,U$3))</f>
        <v>0</v>
      </c>
      <c r="W4" t="s">
        <v>29</v>
      </c>
      <c r="X4" t="s">
        <v>25</v>
      </c>
      <c r="Y4" t="s">
        <v>13</v>
      </c>
      <c r="Z4" t="s">
        <v>21</v>
      </c>
      <c r="AA4" t="s">
        <v>42</v>
      </c>
      <c r="AB4" s="21" t="s">
        <v>69</v>
      </c>
      <c r="AC4" s="25" t="s">
        <v>90</v>
      </c>
      <c r="AD4" s="25" t="s">
        <v>100</v>
      </c>
    </row>
    <row r="5" spans="1:30" x14ac:dyDescent="0.25">
      <c r="A5" s="33">
        <f>A4+1</f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2" t="s">
        <v>22</v>
      </c>
      <c r="T5" s="22">
        <f t="shared" ref="T5:T8" si="1">(COUNTIFS($M:$M,$S5,$E:$E,T$3))+(COUNTIFS($O:$O,$S5,$E:$E,T$3))</f>
        <v>0</v>
      </c>
      <c r="U5" s="22">
        <f t="shared" si="0"/>
        <v>1</v>
      </c>
      <c r="W5" t="s">
        <v>30</v>
      </c>
      <c r="X5" t="s">
        <v>26</v>
      </c>
      <c r="Y5" t="s">
        <v>14</v>
      </c>
      <c r="Z5" t="s">
        <v>22</v>
      </c>
      <c r="AA5" t="s">
        <v>43</v>
      </c>
      <c r="AB5" s="21" t="s">
        <v>70</v>
      </c>
      <c r="AC5" s="25" t="s">
        <v>91</v>
      </c>
      <c r="AD5" s="25" t="s">
        <v>101</v>
      </c>
    </row>
    <row r="6" spans="1:30" x14ac:dyDescent="0.25">
      <c r="A6" s="33">
        <f t="shared" ref="A6:A69" si="2">A5+1</f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2" t="s">
        <v>23</v>
      </c>
      <c r="T6" s="22">
        <f t="shared" si="1"/>
        <v>0</v>
      </c>
      <c r="U6" s="22">
        <f t="shared" si="0"/>
        <v>0</v>
      </c>
      <c r="W6" t="s">
        <v>31</v>
      </c>
      <c r="Z6" t="s">
        <v>23</v>
      </c>
      <c r="AA6" t="s">
        <v>44</v>
      </c>
      <c r="AB6" s="21" t="s">
        <v>71</v>
      </c>
      <c r="AD6" t="s">
        <v>102</v>
      </c>
    </row>
    <row r="7" spans="1:30" x14ac:dyDescent="0.25">
      <c r="A7" s="33">
        <f t="shared" si="2"/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2" t="s">
        <v>24</v>
      </c>
      <c r="T7" s="22">
        <f t="shared" si="1"/>
        <v>0</v>
      </c>
      <c r="U7" s="22">
        <f t="shared" si="0"/>
        <v>0</v>
      </c>
      <c r="W7" t="s">
        <v>32</v>
      </c>
      <c r="Z7" t="s">
        <v>24</v>
      </c>
      <c r="AA7" t="s">
        <v>45</v>
      </c>
      <c r="AB7" s="21" t="s">
        <v>72</v>
      </c>
      <c r="AD7" t="s">
        <v>103</v>
      </c>
    </row>
    <row r="8" spans="1:30" x14ac:dyDescent="0.25">
      <c r="A8" s="33">
        <f t="shared" si="2"/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2" t="s">
        <v>27</v>
      </c>
      <c r="T8" s="22">
        <f t="shared" si="1"/>
        <v>0</v>
      </c>
      <c r="U8" s="22">
        <f t="shared" si="0"/>
        <v>0</v>
      </c>
      <c r="W8" t="s">
        <v>33</v>
      </c>
      <c r="Z8" t="s">
        <v>27</v>
      </c>
      <c r="AA8" t="s">
        <v>46</v>
      </c>
      <c r="AB8" s="21" t="s">
        <v>73</v>
      </c>
      <c r="AD8" t="s">
        <v>104</v>
      </c>
    </row>
    <row r="9" spans="1:30" x14ac:dyDescent="0.25">
      <c r="A9" s="33">
        <f t="shared" si="2"/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W9" t="s">
        <v>34</v>
      </c>
      <c r="AA9" t="s">
        <v>47</v>
      </c>
      <c r="AB9" s="21" t="s">
        <v>74</v>
      </c>
    </row>
    <row r="10" spans="1:30" x14ac:dyDescent="0.25">
      <c r="A10" s="33">
        <f t="shared" si="2"/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W10" t="s">
        <v>35</v>
      </c>
      <c r="AA10" t="s">
        <v>48</v>
      </c>
      <c r="AB10" s="21" t="s">
        <v>75</v>
      </c>
    </row>
    <row r="11" spans="1:30" x14ac:dyDescent="0.25">
      <c r="A11" s="33">
        <f t="shared" si="2"/>
        <v>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W11" t="s">
        <v>36</v>
      </c>
      <c r="AA11" t="s">
        <v>49</v>
      </c>
      <c r="AB11" s="21" t="s">
        <v>76</v>
      </c>
    </row>
    <row r="12" spans="1:30" x14ac:dyDescent="0.25">
      <c r="A12" s="33">
        <f t="shared" si="2"/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W12" t="s">
        <v>37</v>
      </c>
      <c r="AA12" t="s">
        <v>50</v>
      </c>
      <c r="AB12" s="21" t="s">
        <v>77</v>
      </c>
    </row>
    <row r="13" spans="1:30" x14ac:dyDescent="0.25">
      <c r="A13" s="33">
        <f t="shared" si="2"/>
        <v>10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W13" t="s">
        <v>38</v>
      </c>
      <c r="AA13" t="s">
        <v>60</v>
      </c>
      <c r="AB13" s="21" t="s">
        <v>78</v>
      </c>
    </row>
    <row r="14" spans="1:30" x14ac:dyDescent="0.25">
      <c r="A14" s="33">
        <f t="shared" si="2"/>
        <v>11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  <c r="W14" t="s">
        <v>39</v>
      </c>
      <c r="AA14" t="s">
        <v>65</v>
      </c>
      <c r="AB14" s="21" t="s">
        <v>79</v>
      </c>
    </row>
    <row r="15" spans="1:30" x14ac:dyDescent="0.25">
      <c r="A15" s="33">
        <f t="shared" si="2"/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W15" t="s">
        <v>40</v>
      </c>
      <c r="AA15" t="s">
        <v>61</v>
      </c>
      <c r="AB15" s="21" t="s">
        <v>80</v>
      </c>
    </row>
    <row r="16" spans="1:30" x14ac:dyDescent="0.25">
      <c r="A16" s="33">
        <f t="shared" si="2"/>
        <v>13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W16" t="s">
        <v>41</v>
      </c>
      <c r="AA16" t="s">
        <v>62</v>
      </c>
      <c r="AB16" s="21" t="s">
        <v>81</v>
      </c>
    </row>
    <row r="17" spans="1:28" x14ac:dyDescent="0.25">
      <c r="A17" s="33">
        <f t="shared" si="2"/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AA17" t="s">
        <v>63</v>
      </c>
      <c r="AB17" s="21" t="s">
        <v>82</v>
      </c>
    </row>
    <row r="18" spans="1:28" x14ac:dyDescent="0.25">
      <c r="A18" s="33">
        <f t="shared" si="2"/>
        <v>15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AA18" t="s">
        <v>64</v>
      </c>
    </row>
    <row r="19" spans="1:28" x14ac:dyDescent="0.25">
      <c r="A19" s="33">
        <f t="shared" si="2"/>
        <v>16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AA19" t="s">
        <v>51</v>
      </c>
    </row>
    <row r="20" spans="1:28" x14ac:dyDescent="0.25">
      <c r="A20" s="33">
        <f t="shared" si="2"/>
        <v>17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AA20" t="s">
        <v>52</v>
      </c>
    </row>
    <row r="21" spans="1:28" x14ac:dyDescent="0.25">
      <c r="A21" s="33">
        <f t="shared" si="2"/>
        <v>18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AA21" t="s">
        <v>53</v>
      </c>
    </row>
    <row r="22" spans="1:28" x14ac:dyDescent="0.25">
      <c r="A22" s="33">
        <f t="shared" si="2"/>
        <v>19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AA22" t="s">
        <v>54</v>
      </c>
    </row>
    <row r="23" spans="1:28" x14ac:dyDescent="0.25">
      <c r="A23" s="33">
        <f t="shared" si="2"/>
        <v>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AA23" t="s">
        <v>55</v>
      </c>
    </row>
    <row r="24" spans="1:28" x14ac:dyDescent="0.25">
      <c r="A24" s="33">
        <f t="shared" si="2"/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AA24" t="s">
        <v>56</v>
      </c>
    </row>
    <row r="25" spans="1:28" x14ac:dyDescent="0.25">
      <c r="A25" s="33">
        <f t="shared" si="2"/>
        <v>22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AA25" t="s">
        <v>57</v>
      </c>
    </row>
    <row r="26" spans="1:28" x14ac:dyDescent="0.25">
      <c r="A26" s="33">
        <f t="shared" si="2"/>
        <v>23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  <c r="AA26" t="s">
        <v>58</v>
      </c>
    </row>
    <row r="27" spans="1:28" x14ac:dyDescent="0.25">
      <c r="A27" s="33">
        <f t="shared" si="2"/>
        <v>24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AA27" t="s">
        <v>59</v>
      </c>
    </row>
    <row r="28" spans="1:28" x14ac:dyDescent="0.25">
      <c r="A28" s="33">
        <f t="shared" si="2"/>
        <v>25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  <c r="AA28" t="s">
        <v>66</v>
      </c>
    </row>
    <row r="29" spans="1:28" x14ac:dyDescent="0.25">
      <c r="A29" s="33">
        <f t="shared" si="2"/>
        <v>26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AA29" t="s">
        <v>67</v>
      </c>
    </row>
    <row r="30" spans="1:28" x14ac:dyDescent="0.25">
      <c r="A30" s="33">
        <f t="shared" si="2"/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28" x14ac:dyDescent="0.25">
      <c r="A31" s="33">
        <f t="shared" si="2"/>
        <v>28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28" x14ac:dyDescent="0.25">
      <c r="A32" s="33">
        <f t="shared" si="2"/>
        <v>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  <row r="33" spans="1:18" x14ac:dyDescent="0.25">
      <c r="A33" s="33">
        <f t="shared" si="2"/>
        <v>30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x14ac:dyDescent="0.25">
      <c r="A34" s="33">
        <f t="shared" si="2"/>
        <v>31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x14ac:dyDescent="0.25">
      <c r="A35" s="33">
        <f t="shared" si="2"/>
        <v>32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x14ac:dyDescent="0.25">
      <c r="A36" s="33">
        <f t="shared" si="2"/>
        <v>33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x14ac:dyDescent="0.25">
      <c r="A37" s="33">
        <f t="shared" si="2"/>
        <v>34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x14ac:dyDescent="0.25">
      <c r="A38" s="33">
        <f t="shared" si="2"/>
        <v>35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x14ac:dyDescent="0.25">
      <c r="A39" s="33">
        <f t="shared" si="2"/>
        <v>36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x14ac:dyDescent="0.25">
      <c r="A40" s="33">
        <f t="shared" si="2"/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x14ac:dyDescent="0.25">
      <c r="A41" s="33">
        <f t="shared" si="2"/>
        <v>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 x14ac:dyDescent="0.25">
      <c r="A42" s="33">
        <f t="shared" si="2"/>
        <v>39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x14ac:dyDescent="0.25">
      <c r="A43" s="33">
        <f t="shared" si="2"/>
        <v>40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x14ac:dyDescent="0.25">
      <c r="A44" s="33">
        <f t="shared" si="2"/>
        <v>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x14ac:dyDescent="0.25">
      <c r="A45" s="33">
        <f t="shared" si="2"/>
        <v>42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x14ac:dyDescent="0.25">
      <c r="A46" s="33">
        <f t="shared" si="2"/>
        <v>43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x14ac:dyDescent="0.25">
      <c r="A47" s="33">
        <f t="shared" si="2"/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x14ac:dyDescent="0.25">
      <c r="A48" s="33">
        <f t="shared" si="2"/>
        <v>45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0"/>
    </row>
    <row r="49" spans="1:18" x14ac:dyDescent="0.25">
      <c r="A49" s="33">
        <f t="shared" si="2"/>
        <v>46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0"/>
    </row>
    <row r="50" spans="1:18" x14ac:dyDescent="0.25">
      <c r="A50" s="33">
        <f t="shared" si="2"/>
        <v>47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x14ac:dyDescent="0.25">
      <c r="A51" s="33">
        <f t="shared" si="2"/>
        <v>48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0"/>
    </row>
    <row r="52" spans="1:18" x14ac:dyDescent="0.25">
      <c r="A52" s="33">
        <f t="shared" si="2"/>
        <v>49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spans="1:18" x14ac:dyDescent="0.25">
      <c r="A53" s="33">
        <f t="shared" si="2"/>
        <v>50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spans="1:18" x14ac:dyDescent="0.25">
      <c r="A54" s="33">
        <f t="shared" si="2"/>
        <v>51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</row>
    <row r="55" spans="1:18" x14ac:dyDescent="0.25">
      <c r="A55" s="33">
        <f t="shared" si="2"/>
        <v>52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0"/>
    </row>
    <row r="56" spans="1:18" x14ac:dyDescent="0.25">
      <c r="A56" s="33">
        <f t="shared" si="2"/>
        <v>53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0"/>
    </row>
    <row r="57" spans="1:18" x14ac:dyDescent="0.25">
      <c r="A57" s="33">
        <f t="shared" si="2"/>
        <v>54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0"/>
    </row>
    <row r="58" spans="1:18" x14ac:dyDescent="0.25">
      <c r="A58" s="33">
        <f t="shared" si="2"/>
        <v>55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</row>
    <row r="59" spans="1:18" x14ac:dyDescent="0.25">
      <c r="A59" s="33">
        <f t="shared" si="2"/>
        <v>56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0"/>
    </row>
    <row r="60" spans="1:18" x14ac:dyDescent="0.25">
      <c r="A60" s="33">
        <f t="shared" si="2"/>
        <v>57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0"/>
    </row>
    <row r="61" spans="1:18" x14ac:dyDescent="0.25">
      <c r="A61" s="33">
        <f t="shared" si="2"/>
        <v>58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/>
    </row>
    <row r="62" spans="1:18" x14ac:dyDescent="0.25">
      <c r="A62" s="33">
        <f t="shared" si="2"/>
        <v>59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</row>
    <row r="63" spans="1:18" x14ac:dyDescent="0.25">
      <c r="A63" s="33">
        <f t="shared" si="2"/>
        <v>60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0"/>
    </row>
    <row r="64" spans="1:18" x14ac:dyDescent="0.25">
      <c r="A64" s="33">
        <f t="shared" si="2"/>
        <v>61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0"/>
    </row>
    <row r="65" spans="1:18" x14ac:dyDescent="0.25">
      <c r="A65" s="33">
        <f t="shared" si="2"/>
        <v>62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0"/>
    </row>
    <row r="66" spans="1:18" x14ac:dyDescent="0.25">
      <c r="A66" s="33">
        <f t="shared" si="2"/>
        <v>63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0"/>
    </row>
    <row r="67" spans="1:18" x14ac:dyDescent="0.25">
      <c r="A67" s="33">
        <f t="shared" si="2"/>
        <v>64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0"/>
    </row>
    <row r="68" spans="1:18" x14ac:dyDescent="0.25">
      <c r="A68" s="33">
        <f t="shared" si="2"/>
        <v>65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0"/>
    </row>
    <row r="69" spans="1:18" x14ac:dyDescent="0.25">
      <c r="A69" s="33">
        <f t="shared" si="2"/>
        <v>66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0"/>
    </row>
    <row r="70" spans="1:18" x14ac:dyDescent="0.25">
      <c r="A70" s="33">
        <f t="shared" ref="A70:A133" si="3">A69+1</f>
        <v>67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0"/>
    </row>
    <row r="71" spans="1:18" x14ac:dyDescent="0.25">
      <c r="A71" s="33">
        <f t="shared" si="3"/>
        <v>68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0"/>
    </row>
    <row r="72" spans="1:18" x14ac:dyDescent="0.25">
      <c r="A72" s="33">
        <f t="shared" si="3"/>
        <v>69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0"/>
    </row>
    <row r="73" spans="1:18" x14ac:dyDescent="0.25">
      <c r="A73" s="33">
        <f t="shared" si="3"/>
        <v>70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0"/>
    </row>
    <row r="74" spans="1:18" x14ac:dyDescent="0.25">
      <c r="A74" s="33">
        <f t="shared" si="3"/>
        <v>71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0"/>
    </row>
    <row r="75" spans="1:18" x14ac:dyDescent="0.25">
      <c r="A75" s="33">
        <f t="shared" si="3"/>
        <v>72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0"/>
    </row>
    <row r="76" spans="1:18" x14ac:dyDescent="0.25">
      <c r="A76" s="33">
        <f t="shared" si="3"/>
        <v>73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0"/>
    </row>
    <row r="77" spans="1:18" x14ac:dyDescent="0.25">
      <c r="A77" s="33">
        <f t="shared" si="3"/>
        <v>74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1:18" x14ac:dyDescent="0.25">
      <c r="A78" s="33">
        <f t="shared" si="3"/>
        <v>75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0"/>
    </row>
    <row r="79" spans="1:18" x14ac:dyDescent="0.25">
      <c r="A79" s="33">
        <f t="shared" si="3"/>
        <v>76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0"/>
    </row>
    <row r="80" spans="1:18" x14ac:dyDescent="0.25">
      <c r="A80" s="33">
        <f t="shared" si="3"/>
        <v>77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0"/>
    </row>
    <row r="81" spans="1:18" x14ac:dyDescent="0.25">
      <c r="A81" s="33">
        <f t="shared" si="3"/>
        <v>78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1:18" x14ac:dyDescent="0.25">
      <c r="A82" s="33">
        <f t="shared" si="3"/>
        <v>79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0"/>
    </row>
    <row r="83" spans="1:18" x14ac:dyDescent="0.25">
      <c r="A83" s="33">
        <f t="shared" si="3"/>
        <v>80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1:18" x14ac:dyDescent="0.25">
      <c r="A84" s="33">
        <f t="shared" si="3"/>
        <v>81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0"/>
    </row>
    <row r="85" spans="1:18" x14ac:dyDescent="0.25">
      <c r="A85" s="33">
        <f t="shared" si="3"/>
        <v>82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0"/>
    </row>
    <row r="86" spans="1:18" x14ac:dyDescent="0.25">
      <c r="A86" s="33">
        <f t="shared" si="3"/>
        <v>83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1:18" x14ac:dyDescent="0.25">
      <c r="A87" s="33">
        <f t="shared" si="3"/>
        <v>84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0"/>
    </row>
    <row r="88" spans="1:18" x14ac:dyDescent="0.25">
      <c r="A88" s="33">
        <f t="shared" si="3"/>
        <v>85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1:18" x14ac:dyDescent="0.25">
      <c r="A89" s="33">
        <f t="shared" si="3"/>
        <v>86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0"/>
    </row>
    <row r="90" spans="1:18" x14ac:dyDescent="0.25">
      <c r="A90" s="33">
        <f t="shared" si="3"/>
        <v>87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0"/>
    </row>
    <row r="91" spans="1:18" x14ac:dyDescent="0.25">
      <c r="A91" s="33">
        <f t="shared" si="3"/>
        <v>88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0"/>
    </row>
    <row r="92" spans="1:18" x14ac:dyDescent="0.25">
      <c r="A92" s="33">
        <f t="shared" si="3"/>
        <v>89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0"/>
    </row>
    <row r="93" spans="1:18" x14ac:dyDescent="0.25">
      <c r="A93" s="33">
        <f t="shared" si="3"/>
        <v>90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0"/>
    </row>
    <row r="94" spans="1:18" x14ac:dyDescent="0.25">
      <c r="A94" s="33">
        <f t="shared" si="3"/>
        <v>91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0"/>
    </row>
    <row r="95" spans="1:18" x14ac:dyDescent="0.25">
      <c r="A95" s="33">
        <f t="shared" si="3"/>
        <v>92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spans="1:18" x14ac:dyDescent="0.25">
      <c r="A96" s="33">
        <f t="shared" si="3"/>
        <v>93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0"/>
    </row>
    <row r="97" spans="1:18" x14ac:dyDescent="0.25">
      <c r="A97" s="33">
        <f t="shared" si="3"/>
        <v>94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spans="1:18" x14ac:dyDescent="0.25">
      <c r="A98" s="33">
        <f t="shared" si="3"/>
        <v>95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0"/>
    </row>
    <row r="99" spans="1:18" x14ac:dyDescent="0.25">
      <c r="A99" s="33">
        <f t="shared" si="3"/>
        <v>96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/>
    </row>
    <row r="100" spans="1:18" x14ac:dyDescent="0.25">
      <c r="A100" s="33">
        <f t="shared" si="3"/>
        <v>97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0"/>
    </row>
    <row r="101" spans="1:18" x14ac:dyDescent="0.25">
      <c r="A101" s="33">
        <f t="shared" si="3"/>
        <v>98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0"/>
    </row>
    <row r="102" spans="1:18" x14ac:dyDescent="0.25">
      <c r="A102" s="33">
        <f t="shared" si="3"/>
        <v>99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/>
    </row>
    <row r="103" spans="1:18" x14ac:dyDescent="0.25">
      <c r="A103" s="33">
        <f t="shared" si="3"/>
        <v>100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0"/>
    </row>
    <row r="104" spans="1:18" x14ac:dyDescent="0.25">
      <c r="A104" s="33">
        <f t="shared" si="3"/>
        <v>101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/>
    </row>
    <row r="105" spans="1:18" x14ac:dyDescent="0.25">
      <c r="A105" s="33">
        <f t="shared" si="3"/>
        <v>102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/>
    </row>
    <row r="106" spans="1:18" x14ac:dyDescent="0.25">
      <c r="A106" s="33">
        <f t="shared" si="3"/>
        <v>103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0"/>
    </row>
    <row r="107" spans="1:18" x14ac:dyDescent="0.25">
      <c r="A107" s="33">
        <f t="shared" si="3"/>
        <v>104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/>
    </row>
    <row r="108" spans="1:18" x14ac:dyDescent="0.25">
      <c r="A108" s="33">
        <f t="shared" si="3"/>
        <v>105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0"/>
    </row>
    <row r="109" spans="1:18" x14ac:dyDescent="0.25">
      <c r="A109" s="33">
        <f t="shared" si="3"/>
        <v>106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0"/>
    </row>
    <row r="110" spans="1:18" x14ac:dyDescent="0.25">
      <c r="A110" s="33">
        <f t="shared" si="3"/>
        <v>107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0"/>
    </row>
    <row r="111" spans="1:18" x14ac:dyDescent="0.25">
      <c r="A111" s="33">
        <f t="shared" si="3"/>
        <v>108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/>
    </row>
    <row r="112" spans="1:18" x14ac:dyDescent="0.25">
      <c r="A112" s="33">
        <f t="shared" si="3"/>
        <v>109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/>
    </row>
    <row r="113" spans="1:18" x14ac:dyDescent="0.25">
      <c r="A113" s="33">
        <f t="shared" si="3"/>
        <v>110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</row>
    <row r="114" spans="1:18" x14ac:dyDescent="0.25">
      <c r="A114" s="33">
        <f t="shared" si="3"/>
        <v>111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</row>
    <row r="115" spans="1:18" x14ac:dyDescent="0.25">
      <c r="A115" s="33">
        <f t="shared" si="3"/>
        <v>112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</row>
    <row r="116" spans="1:18" x14ac:dyDescent="0.25">
      <c r="A116" s="33">
        <f t="shared" si="3"/>
        <v>113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30"/>
    </row>
    <row r="117" spans="1:18" x14ac:dyDescent="0.25">
      <c r="A117" s="33">
        <f t="shared" si="3"/>
        <v>114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30"/>
    </row>
    <row r="118" spans="1:18" x14ac:dyDescent="0.25">
      <c r="A118" s="33">
        <f t="shared" si="3"/>
        <v>115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0"/>
    </row>
    <row r="119" spans="1:18" x14ac:dyDescent="0.25">
      <c r="A119" s="33">
        <f t="shared" si="3"/>
        <v>116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30"/>
    </row>
    <row r="120" spans="1:18" x14ac:dyDescent="0.25">
      <c r="A120" s="33">
        <f t="shared" si="3"/>
        <v>117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0"/>
    </row>
    <row r="121" spans="1:18" x14ac:dyDescent="0.25">
      <c r="A121" s="33">
        <f t="shared" si="3"/>
        <v>118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0"/>
    </row>
    <row r="122" spans="1:18" x14ac:dyDescent="0.25">
      <c r="A122" s="33">
        <f t="shared" si="3"/>
        <v>119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0"/>
    </row>
    <row r="123" spans="1:18" x14ac:dyDescent="0.25">
      <c r="A123" s="33">
        <f t="shared" si="3"/>
        <v>120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30"/>
    </row>
    <row r="124" spans="1:18" x14ac:dyDescent="0.25">
      <c r="A124" s="33">
        <f t="shared" si="3"/>
        <v>121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30"/>
    </row>
    <row r="125" spans="1:18" x14ac:dyDescent="0.25">
      <c r="A125" s="33">
        <f t="shared" si="3"/>
        <v>122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0"/>
    </row>
    <row r="126" spans="1:18" x14ac:dyDescent="0.25">
      <c r="A126" s="33">
        <f t="shared" si="3"/>
        <v>123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0"/>
    </row>
    <row r="127" spans="1:18" x14ac:dyDescent="0.25">
      <c r="A127" s="33">
        <f t="shared" si="3"/>
        <v>124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30"/>
    </row>
    <row r="128" spans="1:18" x14ac:dyDescent="0.25">
      <c r="A128" s="33">
        <f t="shared" si="3"/>
        <v>125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0"/>
    </row>
    <row r="129" spans="1:18" x14ac:dyDescent="0.25">
      <c r="A129" s="33">
        <f t="shared" si="3"/>
        <v>126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30"/>
    </row>
    <row r="130" spans="1:18" x14ac:dyDescent="0.25">
      <c r="A130" s="33">
        <f t="shared" si="3"/>
        <v>127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30"/>
    </row>
    <row r="131" spans="1:18" x14ac:dyDescent="0.25">
      <c r="A131" s="33">
        <f t="shared" si="3"/>
        <v>128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0"/>
    </row>
    <row r="132" spans="1:18" x14ac:dyDescent="0.25">
      <c r="A132" s="33">
        <f t="shared" si="3"/>
        <v>129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30"/>
    </row>
    <row r="133" spans="1:18" x14ac:dyDescent="0.25">
      <c r="A133" s="33">
        <f t="shared" si="3"/>
        <v>130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30"/>
    </row>
    <row r="134" spans="1:18" x14ac:dyDescent="0.25">
      <c r="A134" s="33">
        <f t="shared" ref="A134:A153" si="4">A133+1</f>
        <v>131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30"/>
    </row>
    <row r="135" spans="1:18" x14ac:dyDescent="0.25">
      <c r="A135" s="33">
        <f t="shared" si="4"/>
        <v>132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0"/>
    </row>
    <row r="136" spans="1:18" x14ac:dyDescent="0.25">
      <c r="A136" s="33">
        <f t="shared" si="4"/>
        <v>133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30"/>
    </row>
    <row r="137" spans="1:18" x14ac:dyDescent="0.25">
      <c r="A137" s="33">
        <f t="shared" si="4"/>
        <v>134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30"/>
    </row>
    <row r="138" spans="1:18" x14ac:dyDescent="0.25">
      <c r="A138" s="33">
        <f t="shared" si="4"/>
        <v>135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spans="1:18" x14ac:dyDescent="0.25">
      <c r="A139" s="33">
        <f t="shared" si="4"/>
        <v>136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30"/>
    </row>
    <row r="140" spans="1:18" x14ac:dyDescent="0.25">
      <c r="A140" s="33">
        <f t="shared" si="4"/>
        <v>137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0"/>
    </row>
    <row r="141" spans="1:18" x14ac:dyDescent="0.25">
      <c r="A141" s="33">
        <f t="shared" si="4"/>
        <v>138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0"/>
    </row>
    <row r="142" spans="1:18" x14ac:dyDescent="0.25">
      <c r="A142" s="33">
        <f t="shared" si="4"/>
        <v>139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30"/>
    </row>
    <row r="143" spans="1:18" x14ac:dyDescent="0.25">
      <c r="A143" s="33">
        <f t="shared" si="4"/>
        <v>140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30"/>
    </row>
    <row r="144" spans="1:18" x14ac:dyDescent="0.25">
      <c r="A144" s="33">
        <f t="shared" si="4"/>
        <v>141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30"/>
    </row>
    <row r="145" spans="1:18" x14ac:dyDescent="0.25">
      <c r="A145" s="33">
        <f t="shared" si="4"/>
        <v>142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30"/>
    </row>
    <row r="146" spans="1:18" x14ac:dyDescent="0.25">
      <c r="A146" s="33">
        <f t="shared" si="4"/>
        <v>143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30"/>
    </row>
    <row r="147" spans="1:18" x14ac:dyDescent="0.25">
      <c r="A147" s="33">
        <f t="shared" si="4"/>
        <v>144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30"/>
    </row>
    <row r="148" spans="1:18" x14ac:dyDescent="0.25">
      <c r="A148" s="33">
        <f t="shared" si="4"/>
        <v>145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30"/>
    </row>
    <row r="149" spans="1:18" x14ac:dyDescent="0.25">
      <c r="A149" s="33">
        <f t="shared" si="4"/>
        <v>146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0"/>
    </row>
    <row r="150" spans="1:18" x14ac:dyDescent="0.25">
      <c r="A150" s="33">
        <f t="shared" si="4"/>
        <v>147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30"/>
    </row>
    <row r="151" spans="1:18" x14ac:dyDescent="0.25">
      <c r="A151" s="33">
        <f t="shared" si="4"/>
        <v>148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30"/>
    </row>
    <row r="152" spans="1:18" x14ac:dyDescent="0.25">
      <c r="A152" s="33">
        <f t="shared" si="4"/>
        <v>149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30"/>
    </row>
    <row r="153" spans="1:18" ht="15.75" thickBot="1" x14ac:dyDescent="0.3">
      <c r="A153" s="6">
        <f t="shared" si="4"/>
        <v>150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2"/>
    </row>
  </sheetData>
  <dataValidations count="6">
    <dataValidation type="list" allowBlank="1" showInputMessage="1" showErrorMessage="1" error="F / M" sqref="E4:E153">
      <formula1>$Y$3:$Y$5</formula1>
    </dataValidation>
    <dataValidation type="list" allowBlank="1" showInputMessage="1" showErrorMessage="1" error="U16 / U18 / U21 / Senior / Veteran" sqref="M4:M153 O4:O153">
      <formula1>$Z$3:$Z$8</formula1>
    </dataValidation>
    <dataValidation type="list" allowBlank="1" showInputMessage="1" showErrorMessage="1" error="BC / AB / SK / MB / ON / QC / NB / NS / PE / NL / YK / NT / NU" sqref="A2">
      <formula1>$W$3:$W$16</formula1>
    </dataValidation>
    <dataValidation type="list" allowBlank="1" showInputMessage="1" showErrorMessage="1" error="Y/O / N" sqref="Q4:R153">
      <formula1>$X$3:$X$5</formula1>
    </dataValidation>
    <dataValidation type="list" allowBlank="1" showInputMessage="1" showErrorMessage="1" error="Weight Category / Categorie de poids" sqref="N4:N153 P4:P153">
      <formula1>$AA$3:$AA$29</formula1>
    </dataValidation>
    <dataValidation type="list" allowBlank="1" showInputMessage="1" showErrorMessage="1" error="Rank / Grade" sqref="G4:G154">
      <formula1>$AB$3:$AB$17</formula1>
    </dataValidation>
  </dataValidations>
  <hyperlinks>
    <hyperlink ref="H4" r:id="rId1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RowHeight="15" x14ac:dyDescent="0.25"/>
  <cols>
    <col min="1" max="1" width="4.42578125" style="1" bestFit="1" customWidth="1"/>
    <col min="2" max="2" width="4" style="1" bestFit="1" customWidth="1"/>
    <col min="3" max="3" width="7.28515625" style="11" customWidth="1"/>
    <col min="4" max="5" width="15.7109375" style="11" customWidth="1"/>
    <col min="6" max="6" width="3.7109375" style="11" customWidth="1"/>
    <col min="7" max="7" width="14.140625" style="11" bestFit="1" customWidth="1"/>
    <col min="8" max="8" width="7.140625" style="11" customWidth="1"/>
    <col min="9" max="12" width="15.7109375" style="11" customWidth="1"/>
    <col min="13" max="13" width="12.7109375" style="11" customWidth="1"/>
    <col min="14" max="16" width="9.140625" style="11"/>
    <col min="17" max="17" width="9.7109375" style="11" customWidth="1"/>
    <col min="18" max="18" width="6.7109375" style="11" customWidth="1"/>
    <col min="19" max="21" width="9.140625" style="11"/>
  </cols>
  <sheetData>
    <row r="1" spans="1:21" s="3" customFormat="1" ht="13.5" thickBot="1" x14ac:dyDescent="0.25">
      <c r="A1" s="2" t="s">
        <v>92</v>
      </c>
      <c r="B1" s="2"/>
      <c r="D1" s="22" t="s">
        <v>68</v>
      </c>
      <c r="E1" s="23">
        <f>(O1*90)+(P1*45)+(Q1*60)+(R1*60)</f>
        <v>0</v>
      </c>
      <c r="F1" s="24"/>
      <c r="G1" s="24"/>
      <c r="H1" s="24"/>
      <c r="I1" s="24"/>
      <c r="J1" s="24"/>
      <c r="K1" s="19"/>
      <c r="L1" s="19"/>
      <c r="M1" s="19"/>
      <c r="N1" s="24"/>
      <c r="O1" s="22">
        <f>COUNTIF(O4:O154, "*")</f>
        <v>0</v>
      </c>
      <c r="P1" s="22">
        <f>COUNTIF(P4:P154, "*")</f>
        <v>0</v>
      </c>
      <c r="Q1" s="22">
        <f>COUNTIF(Q4:Q154, "y/o")</f>
        <v>0</v>
      </c>
      <c r="R1" s="22">
        <f>COUNTIF(R4:R154, "y/o")</f>
        <v>0</v>
      </c>
      <c r="S1" s="24"/>
      <c r="T1" s="24"/>
      <c r="U1" s="24"/>
    </row>
    <row r="2" spans="1:21" s="10" customFormat="1" ht="15.75" thickBot="1" x14ac:dyDescent="0.3">
      <c r="A2" s="26" t="s">
        <v>28</v>
      </c>
      <c r="B2" s="17"/>
      <c r="C2" s="8" t="s">
        <v>2</v>
      </c>
      <c r="D2" s="8" t="s">
        <v>0</v>
      </c>
      <c r="E2" s="8" t="s">
        <v>1</v>
      </c>
      <c r="F2" s="8" t="s">
        <v>13</v>
      </c>
      <c r="G2" s="8" t="s">
        <v>5</v>
      </c>
      <c r="H2" s="8" t="s">
        <v>7</v>
      </c>
      <c r="I2" s="8" t="s">
        <v>89</v>
      </c>
      <c r="J2" s="8" t="s">
        <v>9</v>
      </c>
      <c r="K2" s="8" t="s">
        <v>105</v>
      </c>
      <c r="L2" s="8" t="s">
        <v>107</v>
      </c>
      <c r="M2" s="8" t="s">
        <v>109</v>
      </c>
      <c r="N2" s="12" t="s">
        <v>10</v>
      </c>
      <c r="O2" s="12" t="s">
        <v>86</v>
      </c>
      <c r="P2" s="12" t="s">
        <v>85</v>
      </c>
      <c r="Q2" s="8" t="s">
        <v>15</v>
      </c>
      <c r="R2" s="8" t="s">
        <v>16</v>
      </c>
    </row>
    <row r="3" spans="1:21" s="10" customFormat="1" ht="15.75" thickBot="1" x14ac:dyDescent="0.3">
      <c r="A3" s="27"/>
      <c r="B3" s="28"/>
      <c r="C3" s="9"/>
      <c r="D3" s="9" t="s">
        <v>3</v>
      </c>
      <c r="E3" s="9" t="s">
        <v>4</v>
      </c>
      <c r="F3" s="9" t="s">
        <v>14</v>
      </c>
      <c r="G3" s="9" t="s">
        <v>6</v>
      </c>
      <c r="H3" s="9" t="s">
        <v>8</v>
      </c>
      <c r="I3" s="9" t="s">
        <v>88</v>
      </c>
      <c r="J3" s="9"/>
      <c r="K3" s="9" t="s">
        <v>106</v>
      </c>
      <c r="L3" s="9" t="s">
        <v>108</v>
      </c>
      <c r="M3" s="9" t="s">
        <v>110</v>
      </c>
      <c r="N3" s="13" t="s">
        <v>11</v>
      </c>
      <c r="O3" s="14"/>
      <c r="P3" s="14"/>
      <c r="Q3" s="9" t="s">
        <v>99</v>
      </c>
      <c r="R3" s="9"/>
    </row>
    <row r="4" spans="1:21" x14ac:dyDescent="0.25">
      <c r="A4" s="4" t="s">
        <v>19</v>
      </c>
      <c r="B4" s="5">
        <v>1</v>
      </c>
      <c r="C4" s="38"/>
      <c r="D4" s="39" t="s">
        <v>83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1:21" ht="15.75" thickBot="1" x14ac:dyDescent="0.3">
      <c r="A5" s="6"/>
      <c r="B5" s="7"/>
      <c r="C5" s="41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21" x14ac:dyDescent="0.25">
      <c r="A6" s="4" t="s">
        <v>19</v>
      </c>
      <c r="B6" s="5">
        <f>B4+1</f>
        <v>2</v>
      </c>
      <c r="C6" s="4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</row>
    <row r="7" spans="1:21" ht="15.75" thickBot="1" x14ac:dyDescent="0.3">
      <c r="A7" s="6"/>
      <c r="B7" s="7"/>
      <c r="C7" s="4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</row>
    <row r="8" spans="1:21" x14ac:dyDescent="0.25">
      <c r="A8" s="4" t="s">
        <v>19</v>
      </c>
      <c r="B8" s="5">
        <f t="shared" ref="B8" si="0">B6+1</f>
        <v>3</v>
      </c>
      <c r="C8" s="41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</row>
    <row r="9" spans="1:21" ht="15.75" thickBot="1" x14ac:dyDescent="0.3">
      <c r="A9" s="6"/>
      <c r="B9" s="7"/>
      <c r="C9" s="4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spans="1:21" x14ac:dyDescent="0.25">
      <c r="A10" s="4" t="s">
        <v>19</v>
      </c>
      <c r="B10" s="5">
        <f t="shared" ref="B10" si="1">B8+1</f>
        <v>4</v>
      </c>
      <c r="C10" s="4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21" ht="15.75" thickBot="1" x14ac:dyDescent="0.3">
      <c r="A11" s="6"/>
      <c r="B11" s="7"/>
      <c r="C11" s="4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21" x14ac:dyDescent="0.25">
      <c r="A12" s="4" t="s">
        <v>19</v>
      </c>
      <c r="B12" s="5">
        <f t="shared" ref="B12" si="2">B10+1</f>
        <v>5</v>
      </c>
      <c r="C12" s="4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</row>
    <row r="13" spans="1:21" ht="15.75" thickBot="1" x14ac:dyDescent="0.3">
      <c r="A13" s="6"/>
      <c r="B13" s="7"/>
      <c r="C13" s="4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21" x14ac:dyDescent="0.25">
      <c r="A14" s="4" t="s">
        <v>19</v>
      </c>
      <c r="B14" s="5">
        <f t="shared" ref="B14" si="3">B12+1</f>
        <v>6</v>
      </c>
      <c r="C14" s="4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21" ht="15.75" thickBot="1" x14ac:dyDescent="0.3">
      <c r="A15" s="6"/>
      <c r="B15" s="7"/>
      <c r="C15" s="4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</row>
    <row r="16" spans="1:21" x14ac:dyDescent="0.25">
      <c r="A16" s="4" t="s">
        <v>19</v>
      </c>
      <c r="B16" s="5">
        <f t="shared" ref="B16" si="4">B14+1</f>
        <v>7</v>
      </c>
      <c r="C16" s="4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1:18" ht="15.75" thickBot="1" x14ac:dyDescent="0.3">
      <c r="A17" s="6"/>
      <c r="B17" s="7"/>
      <c r="C17" s="4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1:18" x14ac:dyDescent="0.25">
      <c r="A18" s="4" t="s">
        <v>19</v>
      </c>
      <c r="B18" s="5">
        <f t="shared" ref="B18" si="5">B16+1</f>
        <v>8</v>
      </c>
      <c r="C18" s="4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19" spans="1:18" ht="15.75" thickBot="1" x14ac:dyDescent="0.3">
      <c r="A19" s="6"/>
      <c r="B19" s="7"/>
      <c r="C19" s="4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</row>
    <row r="20" spans="1:18" x14ac:dyDescent="0.25">
      <c r="A20" s="4" t="s">
        <v>19</v>
      </c>
      <c r="B20" s="5">
        <f t="shared" ref="B20" si="6">B18+1</f>
        <v>9</v>
      </c>
      <c r="C20" s="4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1:18" ht="15.75" thickBot="1" x14ac:dyDescent="0.3">
      <c r="A21" s="6"/>
      <c r="B21" s="7"/>
      <c r="C21" s="4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18" x14ac:dyDescent="0.25">
      <c r="A22" s="4" t="s">
        <v>19</v>
      </c>
      <c r="B22" s="5">
        <f t="shared" ref="B22" si="7">B20+1</f>
        <v>10</v>
      </c>
      <c r="C22" s="4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18" ht="15.75" thickBot="1" x14ac:dyDescent="0.3">
      <c r="A23" s="6"/>
      <c r="B23" s="7"/>
      <c r="C23" s="4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1:18" x14ac:dyDescent="0.25">
      <c r="A24" s="4" t="s">
        <v>19</v>
      </c>
      <c r="B24" s="5">
        <f t="shared" ref="B24" si="8">B22+1</f>
        <v>11</v>
      </c>
      <c r="C24" s="4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1:18" ht="15.75" thickBot="1" x14ac:dyDescent="0.3">
      <c r="A25" s="6"/>
      <c r="B25" s="7"/>
      <c r="C25" s="4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</row>
    <row r="26" spans="1:18" x14ac:dyDescent="0.25">
      <c r="A26" s="4" t="s">
        <v>19</v>
      </c>
      <c r="B26" s="5">
        <f t="shared" ref="B26" si="9">B24+1</f>
        <v>12</v>
      </c>
      <c r="C26" s="4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1:18" ht="15.75" thickBot="1" x14ac:dyDescent="0.3">
      <c r="A27" s="6"/>
      <c r="B27" s="7"/>
      <c r="C27" s="4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18" x14ac:dyDescent="0.25">
      <c r="A28" s="4" t="s">
        <v>19</v>
      </c>
      <c r="B28" s="5">
        <f t="shared" ref="B28" si="10">B26+1</f>
        <v>13</v>
      </c>
      <c r="C28" s="4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</row>
    <row r="29" spans="1:18" ht="15.75" thickBot="1" x14ac:dyDescent="0.3">
      <c r="A29" s="6"/>
      <c r="B29" s="7"/>
      <c r="C29" s="4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x14ac:dyDescent="0.25">
      <c r="A30" s="4" t="s">
        <v>19</v>
      </c>
      <c r="B30" s="5">
        <f t="shared" ref="B30" si="11">B28+1</f>
        <v>14</v>
      </c>
      <c r="C30" s="4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5.75" thickBot="1" x14ac:dyDescent="0.3">
      <c r="A31" s="6"/>
      <c r="B31" s="7"/>
      <c r="C31" s="4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x14ac:dyDescent="0.25">
      <c r="A32" s="4" t="s">
        <v>19</v>
      </c>
      <c r="B32" s="5">
        <f t="shared" ref="B32" si="12">B30+1</f>
        <v>15</v>
      </c>
      <c r="C32" s="4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0"/>
    </row>
    <row r="33" spans="1:18" ht="15.75" thickBot="1" x14ac:dyDescent="0.3">
      <c r="A33" s="6"/>
      <c r="B33" s="7"/>
      <c r="C33" s="4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x14ac:dyDescent="0.25">
      <c r="A34" s="4" t="s">
        <v>19</v>
      </c>
      <c r="B34" s="5">
        <f t="shared" ref="B34" si="13">B32+1</f>
        <v>16</v>
      </c>
      <c r="C34" s="4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5.75" thickBot="1" x14ac:dyDescent="0.3">
      <c r="A35" s="6"/>
      <c r="B35" s="7"/>
      <c r="C35" s="4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x14ac:dyDescent="0.25">
      <c r="A36" s="4" t="s">
        <v>19</v>
      </c>
      <c r="B36" s="5">
        <f t="shared" ref="B36" si="14">B34+1</f>
        <v>17</v>
      </c>
      <c r="C36" s="4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5.75" thickBot="1" x14ac:dyDescent="0.3">
      <c r="A37" s="6"/>
      <c r="B37" s="7"/>
      <c r="C37" s="4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x14ac:dyDescent="0.25">
      <c r="A38" s="4" t="s">
        <v>19</v>
      </c>
      <c r="B38" s="5">
        <f t="shared" ref="B38" si="15">B36+1</f>
        <v>18</v>
      </c>
      <c r="C38" s="4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5.75" thickBot="1" x14ac:dyDescent="0.3">
      <c r="A39" s="6"/>
      <c r="B39" s="7"/>
      <c r="C39" s="41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x14ac:dyDescent="0.25">
      <c r="A40" s="4" t="s">
        <v>19</v>
      </c>
      <c r="B40" s="5">
        <f>B38+1</f>
        <v>19</v>
      </c>
      <c r="C40" s="4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5.75" thickBot="1" x14ac:dyDescent="0.3">
      <c r="A41" s="6"/>
      <c r="B41" s="7"/>
      <c r="C41" s="4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 x14ac:dyDescent="0.25">
      <c r="A42" s="4" t="s">
        <v>19</v>
      </c>
      <c r="B42" s="5">
        <f>B40+1</f>
        <v>20</v>
      </c>
      <c r="C42" s="4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5.75" thickBot="1" x14ac:dyDescent="0.3">
      <c r="A43" s="6"/>
      <c r="B43" s="7"/>
      <c r="C43" s="4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</row>
    <row r="44" spans="1:18" x14ac:dyDescent="0.25">
      <c r="K44" s="29"/>
      <c r="L44" s="29"/>
      <c r="M44" s="29"/>
    </row>
    <row r="45" spans="1:18" x14ac:dyDescent="0.25">
      <c r="K45" s="29"/>
      <c r="L45" s="29"/>
      <c r="M45" s="29"/>
    </row>
    <row r="46" spans="1:18" x14ac:dyDescent="0.25">
      <c r="K46" s="29"/>
      <c r="L46" s="29"/>
      <c r="M46" s="29"/>
    </row>
    <row r="47" spans="1:18" x14ac:dyDescent="0.25">
      <c r="K47" s="29"/>
      <c r="L47" s="29"/>
      <c r="M47" s="29"/>
    </row>
    <row r="48" spans="1:18" x14ac:dyDescent="0.25">
      <c r="K48" s="29"/>
      <c r="L48" s="29"/>
      <c r="M48" s="29"/>
    </row>
    <row r="49" spans="11:13" x14ac:dyDescent="0.25">
      <c r="K49" s="29"/>
      <c r="L49" s="29"/>
      <c r="M49" s="29"/>
    </row>
    <row r="50" spans="11:13" x14ac:dyDescent="0.25">
      <c r="K50" s="29"/>
      <c r="L50" s="29"/>
      <c r="M50" s="29"/>
    </row>
    <row r="51" spans="11:13" x14ac:dyDescent="0.25">
      <c r="K51" s="29"/>
      <c r="L51" s="29"/>
      <c r="M51" s="29"/>
    </row>
    <row r="52" spans="11:13" x14ac:dyDescent="0.25">
      <c r="K52" s="29"/>
      <c r="L52" s="29"/>
      <c r="M52" s="29"/>
    </row>
    <row r="53" spans="11:13" x14ac:dyDescent="0.25">
      <c r="K53" s="29"/>
      <c r="L53" s="29"/>
      <c r="M53" s="29"/>
    </row>
    <row r="54" spans="11:13" x14ac:dyDescent="0.25">
      <c r="K54" s="29"/>
      <c r="L54" s="29"/>
      <c r="M54" s="29"/>
    </row>
    <row r="55" spans="11:13" x14ac:dyDescent="0.25">
      <c r="K55" s="29"/>
      <c r="L55" s="29"/>
      <c r="M55" s="29"/>
    </row>
    <row r="56" spans="11:13" x14ac:dyDescent="0.25">
      <c r="K56" s="29"/>
      <c r="L56" s="29"/>
      <c r="M56" s="29"/>
    </row>
    <row r="57" spans="11:13" x14ac:dyDescent="0.25">
      <c r="K57" s="29"/>
      <c r="L57" s="29"/>
      <c r="M57" s="29"/>
    </row>
    <row r="58" spans="11:13" x14ac:dyDescent="0.25">
      <c r="K58" s="29"/>
      <c r="L58" s="29"/>
      <c r="M58" s="29"/>
    </row>
    <row r="59" spans="11:13" x14ac:dyDescent="0.25">
      <c r="K59" s="29"/>
      <c r="L59" s="29"/>
      <c r="M59" s="29"/>
    </row>
    <row r="60" spans="11:13" x14ac:dyDescent="0.25">
      <c r="K60" s="29"/>
      <c r="L60" s="29"/>
      <c r="M60" s="29"/>
    </row>
    <row r="61" spans="11:13" x14ac:dyDescent="0.25">
      <c r="K61" s="29"/>
      <c r="L61" s="29"/>
      <c r="M61" s="29"/>
    </row>
    <row r="62" spans="11:13" x14ac:dyDescent="0.25">
      <c r="K62" s="29"/>
      <c r="L62" s="29"/>
      <c r="M62" s="29"/>
    </row>
    <row r="63" spans="11:13" x14ac:dyDescent="0.25">
      <c r="K63" s="29"/>
      <c r="L63" s="29"/>
      <c r="M63" s="29"/>
    </row>
    <row r="64" spans="11:13" x14ac:dyDescent="0.25">
      <c r="K64" s="29"/>
      <c r="L64" s="29"/>
      <c r="M64" s="29"/>
    </row>
    <row r="65" spans="11:13" x14ac:dyDescent="0.25">
      <c r="K65" s="29"/>
      <c r="L65" s="29"/>
      <c r="M65" s="29"/>
    </row>
    <row r="66" spans="11:13" x14ac:dyDescent="0.25">
      <c r="K66" s="29"/>
      <c r="L66" s="29"/>
      <c r="M66" s="29"/>
    </row>
    <row r="67" spans="11:13" x14ac:dyDescent="0.25">
      <c r="K67" s="29"/>
      <c r="L67" s="29"/>
      <c r="M67" s="29"/>
    </row>
    <row r="68" spans="11:13" x14ac:dyDescent="0.25">
      <c r="K68" s="29"/>
      <c r="L68" s="29"/>
      <c r="M68" s="29"/>
    </row>
    <row r="69" spans="11:13" x14ac:dyDescent="0.25">
      <c r="K69" s="29"/>
      <c r="L69" s="29"/>
      <c r="M69" s="29"/>
    </row>
    <row r="70" spans="11:13" x14ac:dyDescent="0.25">
      <c r="K70" s="29"/>
      <c r="L70" s="29"/>
      <c r="M70" s="29"/>
    </row>
    <row r="71" spans="11:13" x14ac:dyDescent="0.25">
      <c r="K71" s="29"/>
      <c r="L71" s="29"/>
      <c r="M71" s="29"/>
    </row>
    <row r="72" spans="11:13" x14ac:dyDescent="0.25">
      <c r="K72" s="29"/>
      <c r="L72" s="29"/>
      <c r="M72" s="29"/>
    </row>
    <row r="73" spans="11:13" x14ac:dyDescent="0.25">
      <c r="K73" s="29"/>
      <c r="L73" s="29"/>
      <c r="M73" s="29"/>
    </row>
    <row r="74" spans="11:13" x14ac:dyDescent="0.25">
      <c r="K74" s="29"/>
      <c r="L74" s="29"/>
      <c r="M74" s="29"/>
    </row>
    <row r="75" spans="11:13" x14ac:dyDescent="0.25">
      <c r="K75" s="29"/>
      <c r="L75" s="29"/>
      <c r="M75" s="29"/>
    </row>
    <row r="76" spans="11:13" x14ac:dyDescent="0.25">
      <c r="K76" s="29"/>
      <c r="L76" s="29"/>
      <c r="M76" s="29"/>
    </row>
    <row r="77" spans="11:13" x14ac:dyDescent="0.25">
      <c r="K77" s="29"/>
      <c r="L77" s="29"/>
      <c r="M77" s="29"/>
    </row>
    <row r="78" spans="11:13" x14ac:dyDescent="0.25">
      <c r="K78" s="29"/>
      <c r="L78" s="29"/>
      <c r="M78" s="29"/>
    </row>
    <row r="79" spans="11:13" x14ac:dyDescent="0.25">
      <c r="K79" s="29"/>
      <c r="L79" s="29"/>
      <c r="M79" s="29"/>
    </row>
    <row r="80" spans="11:13" x14ac:dyDescent="0.25">
      <c r="K80" s="29"/>
      <c r="L80" s="29"/>
      <c r="M80" s="29"/>
    </row>
    <row r="81" spans="11:13" x14ac:dyDescent="0.25">
      <c r="K81" s="29"/>
      <c r="L81" s="29"/>
      <c r="M81" s="29"/>
    </row>
    <row r="82" spans="11:13" x14ac:dyDescent="0.25">
      <c r="K82" s="29"/>
      <c r="L82" s="29"/>
      <c r="M82" s="29"/>
    </row>
    <row r="83" spans="11:13" x14ac:dyDescent="0.25">
      <c r="K83" s="29"/>
      <c r="L83" s="29"/>
      <c r="M83" s="29"/>
    </row>
    <row r="84" spans="11:13" x14ac:dyDescent="0.25">
      <c r="K84" s="29"/>
      <c r="L84" s="29"/>
      <c r="M84" s="29"/>
    </row>
    <row r="85" spans="11:13" x14ac:dyDescent="0.25">
      <c r="K85" s="29"/>
      <c r="L85" s="29"/>
      <c r="M85" s="29"/>
    </row>
    <row r="86" spans="11:13" x14ac:dyDescent="0.25">
      <c r="K86" s="29"/>
      <c r="L86" s="29"/>
      <c r="M86" s="29"/>
    </row>
    <row r="87" spans="11:13" x14ac:dyDescent="0.25">
      <c r="K87" s="29"/>
      <c r="L87" s="29"/>
      <c r="M87" s="29"/>
    </row>
    <row r="88" spans="11:13" x14ac:dyDescent="0.25">
      <c r="K88" s="29"/>
      <c r="L88" s="29"/>
      <c r="M88" s="29"/>
    </row>
    <row r="89" spans="11:13" x14ac:dyDescent="0.25">
      <c r="K89" s="29"/>
      <c r="L89" s="29"/>
      <c r="M89" s="29"/>
    </row>
    <row r="90" spans="11:13" x14ac:dyDescent="0.25">
      <c r="K90" s="29"/>
      <c r="L90" s="29"/>
      <c r="M90" s="29"/>
    </row>
    <row r="91" spans="11:13" x14ac:dyDescent="0.25">
      <c r="K91" s="29"/>
      <c r="L91" s="29"/>
      <c r="M91" s="29"/>
    </row>
    <row r="92" spans="11:13" x14ac:dyDescent="0.25">
      <c r="K92" s="29"/>
      <c r="L92" s="29"/>
      <c r="M92" s="29"/>
    </row>
    <row r="93" spans="11:13" x14ac:dyDescent="0.25">
      <c r="K93" s="29"/>
      <c r="L93" s="29"/>
      <c r="M93" s="29"/>
    </row>
    <row r="94" spans="11:13" x14ac:dyDescent="0.25">
      <c r="K94" s="29"/>
      <c r="L94" s="29"/>
      <c r="M94" s="29"/>
    </row>
    <row r="95" spans="11:13" x14ac:dyDescent="0.25">
      <c r="K95" s="29"/>
      <c r="L95" s="29"/>
      <c r="M95" s="29"/>
    </row>
    <row r="96" spans="11:13" x14ac:dyDescent="0.25">
      <c r="K96" s="29"/>
      <c r="L96" s="29"/>
      <c r="M96" s="29"/>
    </row>
    <row r="97" spans="11:13" x14ac:dyDescent="0.25">
      <c r="K97" s="29"/>
      <c r="L97" s="29"/>
      <c r="M97" s="29"/>
    </row>
    <row r="98" spans="11:13" x14ac:dyDescent="0.25">
      <c r="K98" s="29"/>
      <c r="L98" s="29"/>
      <c r="M98" s="29"/>
    </row>
    <row r="99" spans="11:13" x14ac:dyDescent="0.25">
      <c r="K99" s="29"/>
      <c r="L99" s="29"/>
      <c r="M99" s="29"/>
    </row>
    <row r="100" spans="11:13" x14ac:dyDescent="0.25">
      <c r="K100" s="29"/>
      <c r="L100" s="29"/>
      <c r="M100" s="29"/>
    </row>
    <row r="101" spans="11:13" x14ac:dyDescent="0.25">
      <c r="K101" s="29"/>
      <c r="L101" s="29"/>
      <c r="M101" s="29"/>
    </row>
    <row r="102" spans="11:13" x14ac:dyDescent="0.25">
      <c r="K102" s="29"/>
      <c r="L102" s="29"/>
      <c r="M102" s="29"/>
    </row>
    <row r="103" spans="11:13" x14ac:dyDescent="0.25">
      <c r="K103" s="29"/>
      <c r="L103" s="29"/>
      <c r="M103" s="29"/>
    </row>
    <row r="104" spans="11:13" x14ac:dyDescent="0.25">
      <c r="K104" s="29"/>
      <c r="L104" s="29"/>
      <c r="M104" s="29"/>
    </row>
    <row r="105" spans="11:13" x14ac:dyDescent="0.25">
      <c r="K105" s="29"/>
      <c r="L105" s="29"/>
      <c r="M105" s="29"/>
    </row>
    <row r="106" spans="11:13" x14ac:dyDescent="0.25">
      <c r="K106" s="29"/>
      <c r="L106" s="29"/>
      <c r="M106" s="29"/>
    </row>
    <row r="107" spans="11:13" x14ac:dyDescent="0.25">
      <c r="K107" s="29"/>
      <c r="L107" s="29"/>
      <c r="M107" s="29"/>
    </row>
    <row r="108" spans="11:13" x14ac:dyDescent="0.25">
      <c r="K108" s="29"/>
      <c r="L108" s="29"/>
      <c r="M108" s="29"/>
    </row>
    <row r="109" spans="11:13" x14ac:dyDescent="0.25">
      <c r="K109" s="29"/>
      <c r="L109" s="29"/>
      <c r="M109" s="29"/>
    </row>
    <row r="110" spans="11:13" x14ac:dyDescent="0.25">
      <c r="K110" s="29"/>
      <c r="L110" s="29"/>
      <c r="M110" s="29"/>
    </row>
    <row r="111" spans="11:13" x14ac:dyDescent="0.25">
      <c r="K111" s="29"/>
      <c r="L111" s="29"/>
      <c r="M111" s="29"/>
    </row>
    <row r="112" spans="11:13" x14ac:dyDescent="0.25">
      <c r="K112" s="29"/>
      <c r="L112" s="29"/>
      <c r="M112" s="29"/>
    </row>
    <row r="113" spans="11:13" x14ac:dyDescent="0.25">
      <c r="K113" s="29"/>
      <c r="L113" s="29"/>
      <c r="M113" s="29"/>
    </row>
    <row r="114" spans="11:13" x14ac:dyDescent="0.25">
      <c r="K114" s="29"/>
      <c r="L114" s="29"/>
      <c r="M114" s="29"/>
    </row>
    <row r="115" spans="11:13" x14ac:dyDescent="0.25">
      <c r="K115" s="29"/>
      <c r="L115" s="29"/>
      <c r="M115" s="29"/>
    </row>
    <row r="116" spans="11:13" x14ac:dyDescent="0.25">
      <c r="K116" s="29"/>
      <c r="L116" s="29"/>
      <c r="M116" s="29"/>
    </row>
    <row r="117" spans="11:13" x14ac:dyDescent="0.25">
      <c r="K117" s="29"/>
      <c r="L117" s="29"/>
      <c r="M117" s="29"/>
    </row>
    <row r="118" spans="11:13" x14ac:dyDescent="0.25">
      <c r="K118" s="29"/>
      <c r="L118" s="29"/>
      <c r="M118" s="29"/>
    </row>
    <row r="119" spans="11:13" x14ac:dyDescent="0.25">
      <c r="K119" s="29"/>
      <c r="L119" s="29"/>
      <c r="M119" s="29"/>
    </row>
    <row r="120" spans="11:13" x14ac:dyDescent="0.25">
      <c r="K120" s="29"/>
      <c r="L120" s="29"/>
      <c r="M120" s="29"/>
    </row>
    <row r="121" spans="11:13" x14ac:dyDescent="0.25">
      <c r="K121" s="29"/>
      <c r="L121" s="29"/>
      <c r="M121" s="29"/>
    </row>
    <row r="122" spans="11:13" x14ac:dyDescent="0.25">
      <c r="K122" s="29"/>
      <c r="L122" s="29"/>
      <c r="M122" s="29"/>
    </row>
    <row r="123" spans="11:13" x14ac:dyDescent="0.25">
      <c r="K123" s="29"/>
      <c r="L123" s="29"/>
      <c r="M123" s="29"/>
    </row>
    <row r="124" spans="11:13" x14ac:dyDescent="0.25">
      <c r="K124" s="29"/>
      <c r="L124" s="29"/>
      <c r="M124" s="29"/>
    </row>
    <row r="125" spans="11:13" x14ac:dyDescent="0.25">
      <c r="K125" s="29"/>
      <c r="L125" s="29"/>
      <c r="M125" s="29"/>
    </row>
    <row r="126" spans="11:13" x14ac:dyDescent="0.25">
      <c r="K126" s="29"/>
      <c r="L126" s="29"/>
      <c r="M126" s="29"/>
    </row>
    <row r="127" spans="11:13" x14ac:dyDescent="0.25">
      <c r="K127" s="29"/>
      <c r="L127" s="29"/>
      <c r="M127" s="29"/>
    </row>
    <row r="128" spans="11:13" x14ac:dyDescent="0.25">
      <c r="K128" s="29"/>
      <c r="L128" s="29"/>
      <c r="M128" s="29"/>
    </row>
    <row r="129" spans="11:13" x14ac:dyDescent="0.25">
      <c r="K129" s="29"/>
      <c r="L129" s="29"/>
      <c r="M129" s="29"/>
    </row>
    <row r="130" spans="11:13" x14ac:dyDescent="0.25">
      <c r="K130" s="29"/>
      <c r="L130" s="29"/>
      <c r="M130" s="29"/>
    </row>
    <row r="131" spans="11:13" x14ac:dyDescent="0.25">
      <c r="K131" s="29"/>
      <c r="L131" s="29"/>
      <c r="M131" s="29"/>
    </row>
    <row r="132" spans="11:13" x14ac:dyDescent="0.25">
      <c r="K132" s="29"/>
      <c r="L132" s="29"/>
      <c r="M132" s="29"/>
    </row>
    <row r="133" spans="11:13" x14ac:dyDescent="0.25">
      <c r="K133" s="29"/>
      <c r="L133" s="29"/>
      <c r="M133" s="29"/>
    </row>
    <row r="134" spans="11:13" x14ac:dyDescent="0.25">
      <c r="K134" s="29"/>
      <c r="L134" s="29"/>
      <c r="M134" s="29"/>
    </row>
    <row r="135" spans="11:13" x14ac:dyDescent="0.25">
      <c r="K135" s="29"/>
      <c r="L135" s="29"/>
      <c r="M135" s="29"/>
    </row>
    <row r="136" spans="11:13" x14ac:dyDescent="0.25">
      <c r="K136" s="29"/>
      <c r="L136" s="29"/>
      <c r="M136" s="29"/>
    </row>
    <row r="137" spans="11:13" x14ac:dyDescent="0.25">
      <c r="K137" s="29"/>
      <c r="L137" s="29"/>
      <c r="M137" s="29"/>
    </row>
    <row r="138" spans="11:13" x14ac:dyDescent="0.25">
      <c r="K138" s="29"/>
      <c r="L138" s="29"/>
      <c r="M138" s="29"/>
    </row>
    <row r="139" spans="11:13" x14ac:dyDescent="0.25">
      <c r="K139" s="29"/>
      <c r="L139" s="29"/>
      <c r="M139" s="29"/>
    </row>
    <row r="140" spans="11:13" x14ac:dyDescent="0.25">
      <c r="K140" s="29"/>
      <c r="L140" s="29"/>
      <c r="M140" s="29"/>
    </row>
    <row r="141" spans="11:13" x14ac:dyDescent="0.25">
      <c r="K141" s="29"/>
      <c r="L141" s="29"/>
      <c r="M141" s="29"/>
    </row>
    <row r="142" spans="11:13" x14ac:dyDescent="0.25">
      <c r="K142" s="29"/>
      <c r="L142" s="29"/>
      <c r="M142" s="29"/>
    </row>
    <row r="143" spans="11:13" x14ac:dyDescent="0.25">
      <c r="K143" s="29"/>
      <c r="L143" s="29"/>
      <c r="M143" s="29"/>
    </row>
    <row r="144" spans="11:13" x14ac:dyDescent="0.25">
      <c r="K144" s="29"/>
      <c r="L144" s="29"/>
      <c r="M144" s="29"/>
    </row>
    <row r="145" spans="11:13" x14ac:dyDescent="0.25">
      <c r="K145" s="29"/>
      <c r="L145" s="29"/>
      <c r="M145" s="29"/>
    </row>
    <row r="146" spans="11:13" x14ac:dyDescent="0.25">
      <c r="K146" s="29"/>
      <c r="L146" s="29"/>
      <c r="M146" s="29"/>
    </row>
    <row r="147" spans="11:13" x14ac:dyDescent="0.25">
      <c r="K147" s="29"/>
      <c r="L147" s="29"/>
      <c r="M147" s="29"/>
    </row>
    <row r="148" spans="11:13" x14ac:dyDescent="0.25">
      <c r="K148" s="29"/>
      <c r="L148" s="29"/>
      <c r="M148" s="29"/>
    </row>
    <row r="149" spans="11:13" x14ac:dyDescent="0.25">
      <c r="K149" s="29"/>
      <c r="L149" s="29"/>
      <c r="M149" s="29"/>
    </row>
    <row r="150" spans="11:13" x14ac:dyDescent="0.25">
      <c r="K150" s="29"/>
      <c r="L150" s="29"/>
      <c r="M150" s="29"/>
    </row>
    <row r="151" spans="11:13" x14ac:dyDescent="0.25">
      <c r="K151" s="29"/>
      <c r="L151" s="29"/>
      <c r="M151" s="29"/>
    </row>
    <row r="152" spans="11:13" x14ac:dyDescent="0.25">
      <c r="K152" s="29"/>
      <c r="L152" s="29"/>
      <c r="M152" s="29"/>
    </row>
    <row r="153" spans="11:13" ht="15.75" thickBot="1" x14ac:dyDescent="0.3">
      <c r="K153" s="31"/>
      <c r="L153" s="31"/>
      <c r="M153" s="31"/>
    </row>
  </sheetData>
  <dataValidations count="1">
    <dataValidation type="list" allowBlank="1" showInputMessage="1" showErrorMessage="1" error="Y/O / N" sqref="Q44:R153">
      <formula1>$V$3:$V$5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C / AB / SK / MB / ON / QC / NB / NS / PE / NL / YK / NT / NU">
          <x14:formula1>
            <xm:f>SHIAI!$W$3:$W$16</xm:f>
          </x14:formula1>
          <xm:sqref>B2</xm:sqref>
        </x14:dataValidation>
        <x14:dataValidation type="list" allowBlank="1" showInputMessage="1" showErrorMessage="1">
          <x14:formula1>
            <xm:f>SHIAI!$Y$3:$Y$5</xm:f>
          </x14:formula1>
          <xm:sqref>F4:F43</xm:sqref>
        </x14:dataValidation>
        <x14:dataValidation type="list" allowBlank="1" showInputMessage="1" showErrorMessage="1">
          <x14:formula1>
            <xm:f>SHIAI!$AC$3:$AC$5</xm:f>
          </x14:formula1>
          <xm:sqref>N4:N43</xm:sqref>
        </x14:dataValidation>
        <x14:dataValidation type="list" allowBlank="1" showInputMessage="1" showErrorMessage="1">
          <x14:formula1>
            <xm:f>SHIAI!$AB$3:$AB$17</xm:f>
          </x14:formula1>
          <xm:sqref>H4:H43</xm:sqref>
        </x14:dataValidation>
        <x14:dataValidation type="list" allowBlank="1" showInputMessage="1" showErrorMessage="1" error="Y/O / N">
          <x14:formula1>
            <xm:f>SHIAI!$X$3:$X$5</xm:f>
          </x14:formula1>
          <xm:sqref>Q4:R43</xm:sqref>
        </x14:dataValidation>
        <x14:dataValidation type="list" allowBlank="1" showInputMessage="1" showErrorMessage="1">
          <x14:formula1>
            <xm:f>SHIAI!$AD$3:$AD$8</xm:f>
          </x14:formula1>
          <xm:sqref>O4:P43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RowHeight="15" x14ac:dyDescent="0.25"/>
  <cols>
    <col min="1" max="1" width="4" style="1" bestFit="1" customWidth="1"/>
    <col min="2" max="2" width="9.140625" style="11"/>
    <col min="3" max="3" width="12.42578125" style="11" bestFit="1" customWidth="1"/>
    <col min="4" max="4" width="9.140625" style="11"/>
    <col min="5" max="5" width="6.5703125" style="11" customWidth="1"/>
    <col min="6" max="6" width="14.140625" style="11" bestFit="1" customWidth="1"/>
    <col min="7" max="7" width="7.42578125" style="11" customWidth="1"/>
    <col min="8" max="8" width="20.7109375" style="11" customWidth="1"/>
    <col min="9" max="9" width="20.7109375" customWidth="1"/>
    <col min="10" max="10" width="9.140625" style="11"/>
    <col min="11" max="12" width="9.7109375" style="11" customWidth="1"/>
    <col min="13" max="13" width="6.7109375" style="11" customWidth="1"/>
  </cols>
  <sheetData>
    <row r="1" spans="1:13" s="3" customFormat="1" ht="12" thickBot="1" x14ac:dyDescent="0.25">
      <c r="A1" s="2" t="s">
        <v>93</v>
      </c>
      <c r="C1" s="22" t="s">
        <v>68</v>
      </c>
      <c r="D1" s="23">
        <f>(L1*60)+(M1*60)</f>
        <v>0</v>
      </c>
      <c r="E1" s="24"/>
      <c r="F1" s="24"/>
      <c r="G1" s="24"/>
      <c r="H1" s="24"/>
      <c r="J1" s="24"/>
      <c r="K1" s="22">
        <f>COUNTIF(K4:K154, "y/o")</f>
        <v>0</v>
      </c>
      <c r="L1" s="22">
        <f>COUNTIF(L4:L154, "y/o")</f>
        <v>0</v>
      </c>
      <c r="M1" s="22">
        <f>COUNTIF(M4:M154, "y/o")</f>
        <v>0</v>
      </c>
    </row>
    <row r="2" spans="1:13" s="10" customFormat="1" ht="15.75" thickBot="1" x14ac:dyDescent="0.3">
      <c r="A2" s="17" t="s">
        <v>28</v>
      </c>
      <c r="B2" s="8" t="s">
        <v>2</v>
      </c>
      <c r="C2" s="8" t="s">
        <v>0</v>
      </c>
      <c r="D2" s="8" t="s">
        <v>1</v>
      </c>
      <c r="E2" s="8" t="s">
        <v>13</v>
      </c>
      <c r="F2" s="8" t="s">
        <v>89</v>
      </c>
      <c r="G2" s="8" t="s">
        <v>7</v>
      </c>
      <c r="H2" s="8" t="s">
        <v>9</v>
      </c>
      <c r="I2" s="8" t="s">
        <v>20</v>
      </c>
      <c r="J2" s="8" t="s">
        <v>17</v>
      </c>
      <c r="K2" s="8" t="s">
        <v>87</v>
      </c>
      <c r="L2" s="8" t="s">
        <v>15</v>
      </c>
      <c r="M2" s="8" t="s">
        <v>16</v>
      </c>
    </row>
    <row r="3" spans="1:13" s="10" customFormat="1" ht="15.75" thickBot="1" x14ac:dyDescent="0.3">
      <c r="A3" s="27"/>
      <c r="B3" s="9"/>
      <c r="C3" s="9" t="s">
        <v>3</v>
      </c>
      <c r="D3" s="9" t="s">
        <v>4</v>
      </c>
      <c r="E3" s="9" t="s">
        <v>14</v>
      </c>
      <c r="F3" s="9" t="s">
        <v>88</v>
      </c>
      <c r="G3" s="9" t="s">
        <v>8</v>
      </c>
      <c r="H3" s="9"/>
      <c r="I3" s="9" t="s">
        <v>84</v>
      </c>
      <c r="J3" s="9" t="s">
        <v>18</v>
      </c>
      <c r="K3" s="9"/>
      <c r="L3" s="9" t="s">
        <v>99</v>
      </c>
      <c r="M3" s="9"/>
    </row>
    <row r="4" spans="1:13" x14ac:dyDescent="0.25">
      <c r="A4" s="33">
        <v>1</v>
      </c>
      <c r="B4" s="29"/>
      <c r="C4" s="29"/>
      <c r="D4" s="29"/>
      <c r="E4" s="29"/>
      <c r="F4" s="29"/>
      <c r="G4" s="29"/>
      <c r="H4" s="29"/>
      <c r="I4" s="34"/>
      <c r="J4" s="29"/>
      <c r="K4" s="29"/>
      <c r="L4" s="29"/>
      <c r="M4" s="30"/>
    </row>
    <row r="5" spans="1:13" x14ac:dyDescent="0.25">
      <c r="A5" s="33">
        <f>A4+1</f>
        <v>2</v>
      </c>
      <c r="B5" s="29"/>
      <c r="C5" s="29"/>
      <c r="D5" s="29"/>
      <c r="E5" s="29"/>
      <c r="F5" s="29"/>
      <c r="G5" s="29"/>
      <c r="H5" s="29"/>
      <c r="I5" s="34"/>
      <c r="J5" s="29"/>
      <c r="K5" s="29"/>
      <c r="L5" s="29"/>
      <c r="M5" s="30"/>
    </row>
    <row r="6" spans="1:13" x14ac:dyDescent="0.25">
      <c r="A6" s="33">
        <f>A5+1</f>
        <v>3</v>
      </c>
      <c r="B6" s="29"/>
      <c r="C6" s="29"/>
      <c r="D6" s="29"/>
      <c r="E6" s="29"/>
      <c r="F6" s="29"/>
      <c r="G6" s="29"/>
      <c r="H6" s="29"/>
      <c r="I6" s="34"/>
      <c r="J6" s="29"/>
      <c r="K6" s="29"/>
      <c r="L6" s="29"/>
      <c r="M6" s="30"/>
    </row>
    <row r="7" spans="1:13" x14ac:dyDescent="0.25">
      <c r="A7" s="33">
        <f>A6+1</f>
        <v>4</v>
      </c>
      <c r="B7" s="29"/>
      <c r="C7" s="29"/>
      <c r="D7" s="29"/>
      <c r="E7" s="29"/>
      <c r="F7" s="29"/>
      <c r="G7" s="29"/>
      <c r="H7" s="29"/>
      <c r="I7" s="34"/>
      <c r="J7" s="29"/>
      <c r="K7" s="29"/>
      <c r="L7" s="29"/>
      <c r="M7" s="30"/>
    </row>
    <row r="8" spans="1:13" x14ac:dyDescent="0.25">
      <c r="A8" s="33">
        <f t="shared" ref="A8:A53" si="0">A7+1</f>
        <v>5</v>
      </c>
      <c r="B8" s="29"/>
      <c r="C8" s="29"/>
      <c r="D8" s="29"/>
      <c r="E8" s="29"/>
      <c r="F8" s="29"/>
      <c r="G8" s="29"/>
      <c r="H8" s="29"/>
      <c r="I8" s="34"/>
      <c r="J8" s="29"/>
      <c r="K8" s="29"/>
      <c r="L8" s="29"/>
      <c r="M8" s="30"/>
    </row>
    <row r="9" spans="1:13" x14ac:dyDescent="0.25">
      <c r="A9" s="33">
        <f t="shared" si="0"/>
        <v>6</v>
      </c>
      <c r="B9" s="29"/>
      <c r="C9" s="29"/>
      <c r="D9" s="29"/>
      <c r="E9" s="29"/>
      <c r="F9" s="29"/>
      <c r="G9" s="29"/>
      <c r="H9" s="29"/>
      <c r="I9" s="34"/>
      <c r="J9" s="29"/>
      <c r="K9" s="29"/>
      <c r="L9" s="29"/>
      <c r="M9" s="30"/>
    </row>
    <row r="10" spans="1:13" x14ac:dyDescent="0.25">
      <c r="A10" s="33">
        <f t="shared" si="0"/>
        <v>7</v>
      </c>
      <c r="B10" s="29"/>
      <c r="C10" s="29"/>
      <c r="D10" s="29"/>
      <c r="E10" s="29"/>
      <c r="F10" s="29"/>
      <c r="G10" s="29"/>
      <c r="H10" s="29"/>
      <c r="I10" s="34"/>
      <c r="J10" s="29"/>
      <c r="K10" s="29"/>
      <c r="L10" s="29"/>
      <c r="M10" s="30"/>
    </row>
    <row r="11" spans="1:13" x14ac:dyDescent="0.25">
      <c r="A11" s="33">
        <f t="shared" si="0"/>
        <v>8</v>
      </c>
      <c r="B11" s="29"/>
      <c r="C11" s="29"/>
      <c r="D11" s="29"/>
      <c r="E11" s="29"/>
      <c r="F11" s="29"/>
      <c r="G11" s="29"/>
      <c r="H11" s="29"/>
      <c r="I11" s="34"/>
      <c r="J11" s="29"/>
      <c r="K11" s="29"/>
      <c r="L11" s="29"/>
      <c r="M11" s="30"/>
    </row>
    <row r="12" spans="1:13" x14ac:dyDescent="0.25">
      <c r="A12" s="33">
        <f t="shared" si="0"/>
        <v>9</v>
      </c>
      <c r="B12" s="29"/>
      <c r="C12" s="29"/>
      <c r="D12" s="29"/>
      <c r="E12" s="29"/>
      <c r="F12" s="29"/>
      <c r="G12" s="29"/>
      <c r="H12" s="29"/>
      <c r="I12" s="34"/>
      <c r="J12" s="29"/>
      <c r="K12" s="29"/>
      <c r="L12" s="29"/>
      <c r="M12" s="30"/>
    </row>
    <row r="13" spans="1:13" x14ac:dyDescent="0.25">
      <c r="A13" s="33">
        <f t="shared" si="0"/>
        <v>10</v>
      </c>
      <c r="B13" s="29"/>
      <c r="C13" s="29"/>
      <c r="D13" s="29"/>
      <c r="E13" s="29"/>
      <c r="F13" s="29"/>
      <c r="G13" s="29"/>
      <c r="H13" s="29"/>
      <c r="I13" s="34"/>
      <c r="J13" s="29"/>
      <c r="K13" s="29"/>
      <c r="L13" s="29"/>
      <c r="M13" s="30"/>
    </row>
    <row r="14" spans="1:13" x14ac:dyDescent="0.25">
      <c r="A14" s="33">
        <f t="shared" si="0"/>
        <v>11</v>
      </c>
      <c r="B14" s="29"/>
      <c r="C14" s="29"/>
      <c r="D14" s="29"/>
      <c r="E14" s="29"/>
      <c r="F14" s="29"/>
      <c r="G14" s="29"/>
      <c r="H14" s="29"/>
      <c r="I14" s="34"/>
      <c r="J14" s="29"/>
      <c r="K14" s="29"/>
      <c r="L14" s="29"/>
      <c r="M14" s="30"/>
    </row>
    <row r="15" spans="1:13" x14ac:dyDescent="0.25">
      <c r="A15" s="33">
        <f t="shared" si="0"/>
        <v>12</v>
      </c>
      <c r="B15" s="29"/>
      <c r="C15" s="29"/>
      <c r="D15" s="29"/>
      <c r="E15" s="29"/>
      <c r="F15" s="29"/>
      <c r="G15" s="29"/>
      <c r="H15" s="29"/>
      <c r="I15" s="34"/>
      <c r="J15" s="29"/>
      <c r="K15" s="29"/>
      <c r="L15" s="29"/>
      <c r="M15" s="30"/>
    </row>
    <row r="16" spans="1:13" x14ac:dyDescent="0.25">
      <c r="A16" s="33">
        <f t="shared" si="0"/>
        <v>13</v>
      </c>
      <c r="B16" s="29"/>
      <c r="C16" s="29"/>
      <c r="D16" s="29"/>
      <c r="E16" s="29"/>
      <c r="F16" s="29"/>
      <c r="G16" s="29"/>
      <c r="H16" s="29"/>
      <c r="I16" s="34"/>
      <c r="J16" s="29"/>
      <c r="K16" s="29"/>
      <c r="L16" s="29"/>
      <c r="M16" s="30"/>
    </row>
    <row r="17" spans="1:13" x14ac:dyDescent="0.25">
      <c r="A17" s="33">
        <f t="shared" si="0"/>
        <v>14</v>
      </c>
      <c r="B17" s="29"/>
      <c r="C17" s="29"/>
      <c r="D17" s="29"/>
      <c r="E17" s="29"/>
      <c r="F17" s="29"/>
      <c r="G17" s="29"/>
      <c r="H17" s="29"/>
      <c r="I17" s="34"/>
      <c r="J17" s="29"/>
      <c r="K17" s="29"/>
      <c r="L17" s="29"/>
      <c r="M17" s="30"/>
    </row>
    <row r="18" spans="1:13" x14ac:dyDescent="0.25">
      <c r="A18" s="33">
        <f t="shared" si="0"/>
        <v>15</v>
      </c>
      <c r="B18" s="29"/>
      <c r="C18" s="29"/>
      <c r="D18" s="29"/>
      <c r="E18" s="29"/>
      <c r="F18" s="29"/>
      <c r="G18" s="29"/>
      <c r="H18" s="29"/>
      <c r="I18" s="34"/>
      <c r="J18" s="29"/>
      <c r="K18" s="29"/>
      <c r="L18" s="29"/>
      <c r="M18" s="30"/>
    </row>
    <row r="19" spans="1:13" x14ac:dyDescent="0.25">
      <c r="A19" s="33">
        <f t="shared" si="0"/>
        <v>16</v>
      </c>
      <c r="B19" s="29"/>
      <c r="C19" s="29"/>
      <c r="D19" s="29"/>
      <c r="E19" s="29"/>
      <c r="F19" s="29"/>
      <c r="G19" s="29"/>
      <c r="H19" s="29"/>
      <c r="I19" s="34"/>
      <c r="J19" s="29"/>
      <c r="K19" s="29"/>
      <c r="L19" s="29"/>
      <c r="M19" s="30"/>
    </row>
    <row r="20" spans="1:13" x14ac:dyDescent="0.25">
      <c r="A20" s="33">
        <f t="shared" si="0"/>
        <v>17</v>
      </c>
      <c r="B20" s="29"/>
      <c r="C20" s="29"/>
      <c r="D20" s="29"/>
      <c r="E20" s="29"/>
      <c r="F20" s="29"/>
      <c r="G20" s="29"/>
      <c r="H20" s="29"/>
      <c r="I20" s="34"/>
      <c r="J20" s="29"/>
      <c r="K20" s="29"/>
      <c r="L20" s="29"/>
      <c r="M20" s="30"/>
    </row>
    <row r="21" spans="1:13" x14ac:dyDescent="0.25">
      <c r="A21" s="33">
        <f t="shared" si="0"/>
        <v>18</v>
      </c>
      <c r="B21" s="29"/>
      <c r="C21" s="29"/>
      <c r="D21" s="29"/>
      <c r="E21" s="29"/>
      <c r="F21" s="29"/>
      <c r="G21" s="29"/>
      <c r="H21" s="29"/>
      <c r="I21" s="34"/>
      <c r="J21" s="29"/>
      <c r="K21" s="29"/>
      <c r="L21" s="29"/>
      <c r="M21" s="30"/>
    </row>
    <row r="22" spans="1:13" x14ac:dyDescent="0.25">
      <c r="A22" s="33">
        <f t="shared" si="0"/>
        <v>19</v>
      </c>
      <c r="B22" s="29"/>
      <c r="C22" s="29"/>
      <c r="D22" s="29"/>
      <c r="E22" s="29"/>
      <c r="F22" s="29"/>
      <c r="G22" s="29"/>
      <c r="H22" s="29"/>
      <c r="I22" s="34"/>
      <c r="J22" s="29"/>
      <c r="K22" s="29"/>
      <c r="L22" s="29"/>
      <c r="M22" s="30"/>
    </row>
    <row r="23" spans="1:13" x14ac:dyDescent="0.25">
      <c r="A23" s="33">
        <f t="shared" si="0"/>
        <v>20</v>
      </c>
      <c r="B23" s="29"/>
      <c r="C23" s="29"/>
      <c r="D23" s="29"/>
      <c r="E23" s="29"/>
      <c r="F23" s="29"/>
      <c r="G23" s="29"/>
      <c r="H23" s="29"/>
      <c r="I23" s="34"/>
      <c r="J23" s="29"/>
      <c r="K23" s="29"/>
      <c r="L23" s="29"/>
      <c r="M23" s="30"/>
    </row>
    <row r="24" spans="1:13" x14ac:dyDescent="0.25">
      <c r="A24" s="33">
        <f t="shared" si="0"/>
        <v>21</v>
      </c>
      <c r="B24" s="29"/>
      <c r="C24" s="29"/>
      <c r="D24" s="29"/>
      <c r="E24" s="29"/>
      <c r="F24" s="29"/>
      <c r="G24" s="29"/>
      <c r="H24" s="29"/>
      <c r="I24" s="34"/>
      <c r="J24" s="29"/>
      <c r="K24" s="29"/>
      <c r="L24" s="29"/>
      <c r="M24" s="30"/>
    </row>
    <row r="25" spans="1:13" x14ac:dyDescent="0.25">
      <c r="A25" s="33">
        <f t="shared" si="0"/>
        <v>22</v>
      </c>
      <c r="B25" s="29"/>
      <c r="C25" s="29"/>
      <c r="D25" s="29"/>
      <c r="E25" s="29"/>
      <c r="F25" s="29"/>
      <c r="G25" s="29"/>
      <c r="H25" s="29"/>
      <c r="I25" s="34"/>
      <c r="J25" s="29"/>
      <c r="K25" s="29"/>
      <c r="L25" s="29"/>
      <c r="M25" s="30"/>
    </row>
    <row r="26" spans="1:13" x14ac:dyDescent="0.25">
      <c r="A26" s="33">
        <f t="shared" si="0"/>
        <v>23</v>
      </c>
      <c r="B26" s="29"/>
      <c r="C26" s="29"/>
      <c r="D26" s="29"/>
      <c r="E26" s="29"/>
      <c r="F26" s="29"/>
      <c r="G26" s="29"/>
      <c r="H26" s="29"/>
      <c r="I26" s="34"/>
      <c r="J26" s="29"/>
      <c r="K26" s="29"/>
      <c r="L26" s="29"/>
      <c r="M26" s="30"/>
    </row>
    <row r="27" spans="1:13" x14ac:dyDescent="0.25">
      <c r="A27" s="33">
        <f t="shared" si="0"/>
        <v>24</v>
      </c>
      <c r="B27" s="29"/>
      <c r="C27" s="29"/>
      <c r="D27" s="29"/>
      <c r="E27" s="29"/>
      <c r="F27" s="29"/>
      <c r="G27" s="29"/>
      <c r="H27" s="29"/>
      <c r="I27" s="34"/>
      <c r="J27" s="29"/>
      <c r="K27" s="29"/>
      <c r="L27" s="29"/>
      <c r="M27" s="30"/>
    </row>
    <row r="28" spans="1:13" x14ac:dyDescent="0.25">
      <c r="A28" s="33">
        <f t="shared" si="0"/>
        <v>25</v>
      </c>
      <c r="B28" s="29"/>
      <c r="C28" s="29"/>
      <c r="D28" s="29"/>
      <c r="E28" s="29"/>
      <c r="F28" s="29"/>
      <c r="G28" s="29"/>
      <c r="H28" s="29"/>
      <c r="I28" s="34"/>
      <c r="J28" s="29"/>
      <c r="K28" s="29"/>
      <c r="L28" s="29"/>
      <c r="M28" s="30"/>
    </row>
    <row r="29" spans="1:13" x14ac:dyDescent="0.25">
      <c r="A29" s="33">
        <f t="shared" si="0"/>
        <v>26</v>
      </c>
      <c r="B29" s="29"/>
      <c r="C29" s="29"/>
      <c r="D29" s="29"/>
      <c r="E29" s="29"/>
      <c r="F29" s="29"/>
      <c r="G29" s="29"/>
      <c r="H29" s="29"/>
      <c r="I29" s="34"/>
      <c r="J29" s="29"/>
      <c r="K29" s="29"/>
      <c r="L29" s="29"/>
      <c r="M29" s="30"/>
    </row>
    <row r="30" spans="1:13" x14ac:dyDescent="0.25">
      <c r="A30" s="33">
        <f t="shared" si="0"/>
        <v>27</v>
      </c>
      <c r="B30" s="29"/>
      <c r="C30" s="29"/>
      <c r="D30" s="29"/>
      <c r="E30" s="29"/>
      <c r="F30" s="29"/>
      <c r="G30" s="29"/>
      <c r="H30" s="29"/>
      <c r="I30" s="34"/>
      <c r="J30" s="29"/>
      <c r="K30" s="29"/>
      <c r="L30" s="29"/>
      <c r="M30" s="30"/>
    </row>
    <row r="31" spans="1:13" x14ac:dyDescent="0.25">
      <c r="A31" s="33">
        <f t="shared" si="0"/>
        <v>28</v>
      </c>
      <c r="B31" s="29"/>
      <c r="C31" s="29"/>
      <c r="D31" s="29"/>
      <c r="E31" s="29"/>
      <c r="F31" s="29"/>
      <c r="G31" s="29"/>
      <c r="H31" s="29"/>
      <c r="I31" s="34"/>
      <c r="J31" s="29"/>
      <c r="K31" s="29"/>
      <c r="L31" s="29"/>
      <c r="M31" s="30"/>
    </row>
    <row r="32" spans="1:13" x14ac:dyDescent="0.25">
      <c r="A32" s="33">
        <f t="shared" si="0"/>
        <v>29</v>
      </c>
      <c r="B32" s="29"/>
      <c r="C32" s="29"/>
      <c r="D32" s="29"/>
      <c r="E32" s="29"/>
      <c r="F32" s="29"/>
      <c r="G32" s="29"/>
      <c r="H32" s="29"/>
      <c r="I32" s="34"/>
      <c r="J32" s="29"/>
      <c r="K32" s="29"/>
      <c r="L32" s="29"/>
      <c r="M32" s="30"/>
    </row>
    <row r="33" spans="1:13" x14ac:dyDescent="0.25">
      <c r="A33" s="33">
        <f t="shared" si="0"/>
        <v>30</v>
      </c>
      <c r="B33" s="29"/>
      <c r="C33" s="29"/>
      <c r="D33" s="29"/>
      <c r="E33" s="29"/>
      <c r="F33" s="29"/>
      <c r="G33" s="29"/>
      <c r="H33" s="29"/>
      <c r="I33" s="34"/>
      <c r="J33" s="29"/>
      <c r="K33" s="29"/>
      <c r="L33" s="29"/>
      <c r="M33" s="30"/>
    </row>
    <row r="34" spans="1:13" x14ac:dyDescent="0.25">
      <c r="A34" s="33">
        <f t="shared" si="0"/>
        <v>31</v>
      </c>
      <c r="B34" s="29"/>
      <c r="C34" s="29"/>
      <c r="D34" s="29"/>
      <c r="E34" s="29"/>
      <c r="F34" s="29"/>
      <c r="G34" s="29"/>
      <c r="H34" s="29"/>
      <c r="I34" s="34"/>
      <c r="J34" s="29"/>
      <c r="K34" s="29"/>
      <c r="L34" s="29"/>
      <c r="M34" s="30"/>
    </row>
    <row r="35" spans="1:13" x14ac:dyDescent="0.25">
      <c r="A35" s="33">
        <f t="shared" si="0"/>
        <v>32</v>
      </c>
      <c r="B35" s="29"/>
      <c r="C35" s="29"/>
      <c r="D35" s="29"/>
      <c r="E35" s="29"/>
      <c r="F35" s="29"/>
      <c r="G35" s="29"/>
      <c r="H35" s="29"/>
      <c r="I35" s="34"/>
      <c r="J35" s="29"/>
      <c r="K35" s="29"/>
      <c r="L35" s="29"/>
      <c r="M35" s="30"/>
    </row>
    <row r="36" spans="1:13" x14ac:dyDescent="0.25">
      <c r="A36" s="33">
        <f t="shared" si="0"/>
        <v>33</v>
      </c>
      <c r="B36" s="29"/>
      <c r="C36" s="29"/>
      <c r="D36" s="29"/>
      <c r="E36" s="29"/>
      <c r="F36" s="29"/>
      <c r="G36" s="29"/>
      <c r="H36" s="29"/>
      <c r="I36" s="34"/>
      <c r="J36" s="29"/>
      <c r="K36" s="29"/>
      <c r="L36" s="29"/>
      <c r="M36" s="30"/>
    </row>
    <row r="37" spans="1:13" x14ac:dyDescent="0.25">
      <c r="A37" s="33">
        <f t="shared" si="0"/>
        <v>34</v>
      </c>
      <c r="B37" s="29"/>
      <c r="C37" s="29"/>
      <c r="D37" s="29"/>
      <c r="E37" s="29"/>
      <c r="F37" s="29"/>
      <c r="G37" s="29"/>
      <c r="H37" s="29"/>
      <c r="I37" s="34"/>
      <c r="J37" s="29"/>
      <c r="K37" s="29"/>
      <c r="L37" s="29"/>
      <c r="M37" s="30"/>
    </row>
    <row r="38" spans="1:13" x14ac:dyDescent="0.25">
      <c r="A38" s="33">
        <f t="shared" si="0"/>
        <v>35</v>
      </c>
      <c r="B38" s="29"/>
      <c r="C38" s="29"/>
      <c r="D38" s="29"/>
      <c r="E38" s="29"/>
      <c r="F38" s="29"/>
      <c r="G38" s="29"/>
      <c r="H38" s="29"/>
      <c r="I38" s="34"/>
      <c r="J38" s="29"/>
      <c r="K38" s="29"/>
      <c r="L38" s="29"/>
      <c r="M38" s="30"/>
    </row>
    <row r="39" spans="1:13" x14ac:dyDescent="0.25">
      <c r="A39" s="33">
        <f t="shared" si="0"/>
        <v>36</v>
      </c>
      <c r="B39" s="29"/>
      <c r="C39" s="29"/>
      <c r="D39" s="29"/>
      <c r="E39" s="29"/>
      <c r="F39" s="29"/>
      <c r="G39" s="29"/>
      <c r="H39" s="29"/>
      <c r="I39" s="34"/>
      <c r="J39" s="29"/>
      <c r="K39" s="29"/>
      <c r="L39" s="29"/>
      <c r="M39" s="30"/>
    </row>
    <row r="40" spans="1:13" x14ac:dyDescent="0.25">
      <c r="A40" s="33">
        <f t="shared" si="0"/>
        <v>37</v>
      </c>
      <c r="B40" s="29"/>
      <c r="C40" s="29"/>
      <c r="D40" s="29"/>
      <c r="E40" s="29"/>
      <c r="F40" s="29"/>
      <c r="G40" s="29"/>
      <c r="H40" s="29"/>
      <c r="I40" s="34"/>
      <c r="J40" s="29"/>
      <c r="K40" s="29"/>
      <c r="L40" s="29"/>
      <c r="M40" s="30"/>
    </row>
    <row r="41" spans="1:13" x14ac:dyDescent="0.25">
      <c r="A41" s="33">
        <f t="shared" si="0"/>
        <v>38</v>
      </c>
      <c r="B41" s="29"/>
      <c r="C41" s="29"/>
      <c r="D41" s="29"/>
      <c r="E41" s="29"/>
      <c r="F41" s="29"/>
      <c r="G41" s="29"/>
      <c r="H41" s="29"/>
      <c r="I41" s="34"/>
      <c r="J41" s="29"/>
      <c r="K41" s="29"/>
      <c r="L41" s="29"/>
      <c r="M41" s="30"/>
    </row>
    <row r="42" spans="1:13" x14ac:dyDescent="0.25">
      <c r="A42" s="33">
        <f t="shared" si="0"/>
        <v>39</v>
      </c>
      <c r="B42" s="29"/>
      <c r="C42" s="29"/>
      <c r="D42" s="29"/>
      <c r="E42" s="29"/>
      <c r="F42" s="29"/>
      <c r="G42" s="29"/>
      <c r="H42" s="29"/>
      <c r="I42" s="34"/>
      <c r="J42" s="29"/>
      <c r="K42" s="29"/>
      <c r="L42" s="29"/>
      <c r="M42" s="30"/>
    </row>
    <row r="43" spans="1:13" x14ac:dyDescent="0.25">
      <c r="A43" s="33">
        <f t="shared" si="0"/>
        <v>40</v>
      </c>
      <c r="B43" s="29"/>
      <c r="C43" s="29"/>
      <c r="D43" s="29"/>
      <c r="E43" s="29"/>
      <c r="F43" s="29"/>
      <c r="G43" s="29"/>
      <c r="H43" s="29"/>
      <c r="I43" s="34"/>
      <c r="J43" s="29"/>
      <c r="K43" s="29"/>
      <c r="L43" s="29"/>
      <c r="M43" s="30"/>
    </row>
    <row r="44" spans="1:13" x14ac:dyDescent="0.25">
      <c r="A44" s="33">
        <f t="shared" si="0"/>
        <v>41</v>
      </c>
      <c r="B44" s="29"/>
      <c r="C44" s="29"/>
      <c r="D44" s="29"/>
      <c r="E44" s="29"/>
      <c r="F44" s="29"/>
      <c r="G44" s="29"/>
      <c r="H44" s="29"/>
      <c r="I44" s="34"/>
      <c r="J44" s="29"/>
      <c r="K44" s="29"/>
      <c r="L44" s="29"/>
      <c r="M44" s="30"/>
    </row>
    <row r="45" spans="1:13" x14ac:dyDescent="0.25">
      <c r="A45" s="33">
        <f t="shared" si="0"/>
        <v>42</v>
      </c>
      <c r="B45" s="29"/>
      <c r="C45" s="29"/>
      <c r="D45" s="29"/>
      <c r="E45" s="29"/>
      <c r="F45" s="29"/>
      <c r="G45" s="29"/>
      <c r="H45" s="29"/>
      <c r="I45" s="34"/>
      <c r="J45" s="29"/>
      <c r="K45" s="29"/>
      <c r="L45" s="29"/>
      <c r="M45" s="30"/>
    </row>
    <row r="46" spans="1:13" x14ac:dyDescent="0.25">
      <c r="A46" s="33">
        <f t="shared" si="0"/>
        <v>43</v>
      </c>
      <c r="B46" s="29"/>
      <c r="C46" s="29"/>
      <c r="D46" s="29"/>
      <c r="E46" s="29"/>
      <c r="F46" s="29"/>
      <c r="G46" s="29"/>
      <c r="H46" s="29"/>
      <c r="I46" s="34"/>
      <c r="J46" s="29"/>
      <c r="K46" s="29"/>
      <c r="L46" s="29"/>
      <c r="M46" s="30"/>
    </row>
    <row r="47" spans="1:13" x14ac:dyDescent="0.25">
      <c r="A47" s="33">
        <f t="shared" si="0"/>
        <v>44</v>
      </c>
      <c r="B47" s="29"/>
      <c r="C47" s="29"/>
      <c r="D47" s="29"/>
      <c r="E47" s="29"/>
      <c r="F47" s="29"/>
      <c r="G47" s="29"/>
      <c r="H47" s="29"/>
      <c r="I47" s="34"/>
      <c r="J47" s="29"/>
      <c r="K47" s="29"/>
      <c r="L47" s="29"/>
      <c r="M47" s="30"/>
    </row>
    <row r="48" spans="1:13" x14ac:dyDescent="0.25">
      <c r="A48" s="33">
        <f t="shared" si="0"/>
        <v>45</v>
      </c>
      <c r="B48" s="29"/>
      <c r="C48" s="29"/>
      <c r="D48" s="29"/>
      <c r="E48" s="29"/>
      <c r="F48" s="29"/>
      <c r="G48" s="29"/>
      <c r="H48" s="29"/>
      <c r="I48" s="34"/>
      <c r="J48" s="29"/>
      <c r="K48" s="29"/>
      <c r="L48" s="29"/>
      <c r="M48" s="30"/>
    </row>
    <row r="49" spans="1:13" x14ac:dyDescent="0.25">
      <c r="A49" s="33">
        <f t="shared" si="0"/>
        <v>46</v>
      </c>
      <c r="B49" s="29"/>
      <c r="C49" s="29"/>
      <c r="D49" s="29"/>
      <c r="E49" s="29"/>
      <c r="F49" s="29"/>
      <c r="G49" s="29"/>
      <c r="H49" s="29"/>
      <c r="I49" s="34"/>
      <c r="J49" s="29"/>
      <c r="K49" s="29"/>
      <c r="L49" s="29"/>
      <c r="M49" s="30"/>
    </row>
    <row r="50" spans="1:13" x14ac:dyDescent="0.25">
      <c r="A50" s="33">
        <f t="shared" si="0"/>
        <v>47</v>
      </c>
      <c r="B50" s="29"/>
      <c r="C50" s="29"/>
      <c r="D50" s="29"/>
      <c r="E50" s="29"/>
      <c r="F50" s="29"/>
      <c r="G50" s="29"/>
      <c r="H50" s="29"/>
      <c r="I50" s="34"/>
      <c r="J50" s="29"/>
      <c r="K50" s="29"/>
      <c r="L50" s="29"/>
      <c r="M50" s="30"/>
    </row>
    <row r="51" spans="1:13" x14ac:dyDescent="0.25">
      <c r="A51" s="33">
        <f t="shared" si="0"/>
        <v>48</v>
      </c>
      <c r="B51" s="29"/>
      <c r="C51" s="29"/>
      <c r="D51" s="29"/>
      <c r="E51" s="29"/>
      <c r="F51" s="29"/>
      <c r="G51" s="29"/>
      <c r="H51" s="29"/>
      <c r="I51" s="34"/>
      <c r="J51" s="29"/>
      <c r="K51" s="29"/>
      <c r="L51" s="29"/>
      <c r="M51" s="30"/>
    </row>
    <row r="52" spans="1:13" x14ac:dyDescent="0.25">
      <c r="A52" s="33">
        <f t="shared" si="0"/>
        <v>49</v>
      </c>
      <c r="B52" s="29"/>
      <c r="C52" s="29"/>
      <c r="D52" s="29"/>
      <c r="E52" s="29"/>
      <c r="F52" s="29"/>
      <c r="G52" s="29"/>
      <c r="H52" s="29"/>
      <c r="I52" s="34"/>
      <c r="J52" s="29"/>
      <c r="K52" s="29"/>
      <c r="L52" s="29"/>
      <c r="M52" s="30"/>
    </row>
    <row r="53" spans="1:13" ht="15.75" thickBot="1" x14ac:dyDescent="0.3">
      <c r="A53" s="6">
        <f t="shared" si="0"/>
        <v>50</v>
      </c>
      <c r="B53" s="31"/>
      <c r="C53" s="31"/>
      <c r="D53" s="31"/>
      <c r="E53" s="31"/>
      <c r="F53" s="31"/>
      <c r="G53" s="31"/>
      <c r="H53" s="31"/>
      <c r="I53" s="35"/>
      <c r="J53" s="31"/>
      <c r="K53" s="31"/>
      <c r="L53" s="31"/>
      <c r="M53" s="32"/>
    </row>
  </sheetData>
  <dataValidations count="1">
    <dataValidation type="list" allowBlank="1" showInputMessage="1" showErrorMessage="1" error="Y/O / N" sqref="L54:M153">
      <formula1>$R$3:$R$5</formula1>
    </dataValidation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C / AB / SK / MB / ON / QC / NB / NS / PE / NL / YK / NT / NU">
          <x14:formula1>
            <xm:f>SHIAI!$W$3:$W$16</xm:f>
          </x14:formula1>
          <xm:sqref>A2</xm:sqref>
        </x14:dataValidation>
        <x14:dataValidation type="list" allowBlank="1" showInputMessage="1" showErrorMessage="1">
          <x14:formula1>
            <xm:f>SHIAI!$X$3:$X$5</xm:f>
          </x14:formula1>
          <xm:sqref>K4:M53</xm:sqref>
        </x14:dataValidation>
        <x14:dataValidation type="list" allowBlank="1" showInputMessage="1" showErrorMessage="1">
          <x14:formula1>
            <xm:f>SHIAI!$Y$3:$Y$5</xm:f>
          </x14:formula1>
          <xm:sqref>E4:E53</xm:sqref>
        </x14:dataValidation>
        <x14:dataValidation type="list" allowBlank="1" showInputMessage="1" showErrorMessage="1">
          <x14:formula1>
            <xm:f>SHIAI!$AB$3:$AB$17</xm:f>
          </x14:formula1>
          <xm:sqref>G4:G53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SHIAI</vt:lpstr>
      <vt:lpstr>KATA</vt:lpstr>
      <vt:lpstr>COACHES - OTHER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Landry</dc:creator>
  <cp:lastModifiedBy>Ewan Beaton</cp:lastModifiedBy>
  <dcterms:created xsi:type="dcterms:W3CDTF">2016-01-28T19:08:22Z</dcterms:created>
  <dcterms:modified xsi:type="dcterms:W3CDTF">2016-02-10T15:19:20Z</dcterms:modified>
</cp:coreProperties>
</file>